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xl/comments3.xml" ContentType="application/vnd.openxmlformats-officedocument.spreadsheetml.comments+xml"/>
  <Override PartName="/docProps/core.xml" ContentType="application/vnd.openxmlformats-package.core-properties+xml"/>
  <Override PartName="/xl/comments1.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15525" windowHeight="6885" activeTab="3"/>
  </bookViews>
  <sheets>
    <sheet name="Borang Prestasi Bhg 1" sheetId="10" r:id="rId1"/>
    <sheet name="Borang Prestasi Bhg II" sheetId="1" r:id="rId2"/>
    <sheet name="Borang Prestasi Bhg III" sheetId="3" r:id="rId3"/>
    <sheet name="Borang Prestasi Bhg IV &amp; V" sheetId="22" r:id="rId4"/>
  </sheets>
  <definedNames>
    <definedName name="_xlnm.Print_Area" localSheetId="0">'Borang Prestasi Bhg 1'!$A$1:$Y$309</definedName>
    <definedName name="_xlnm.Print_Area" localSheetId="1">'Borang Prestasi Bhg II'!$A$1:$O$305</definedName>
    <definedName name="_xlnm.Print_Area" localSheetId="2">'Borang Prestasi Bhg III'!$A$1:$T$281</definedName>
    <definedName name="_xlnm.Print_Area" localSheetId="3">'Borang Prestasi Bhg IV &amp; V'!$A$1:$O$250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60" i="22" l="1"/>
  <c r="P158" i="22"/>
  <c r="U170" i="3"/>
  <c r="U168" i="3"/>
  <c r="P205" i="1"/>
  <c r="P203" i="1"/>
  <c r="Z178" i="10"/>
  <c r="Z205" i="10"/>
  <c r="Z203" i="10"/>
  <c r="P139" i="22"/>
  <c r="P137" i="22"/>
  <c r="P135" i="22"/>
  <c r="P132" i="22"/>
  <c r="P130" i="22"/>
  <c r="P128" i="22"/>
  <c r="P126" i="22"/>
  <c r="P123" i="22"/>
  <c r="P121" i="22"/>
  <c r="P116" i="22"/>
  <c r="P114" i="22"/>
  <c r="P111" i="22"/>
  <c r="P109" i="22"/>
  <c r="U118" i="3"/>
  <c r="U120" i="3"/>
  <c r="U123" i="3"/>
  <c r="U125" i="3"/>
  <c r="U130" i="3"/>
  <c r="U132" i="3"/>
  <c r="U135" i="3"/>
  <c r="U137" i="3"/>
  <c r="U139" i="3"/>
  <c r="U141" i="3"/>
  <c r="U144" i="3"/>
  <c r="U146" i="3"/>
  <c r="U148" i="3"/>
  <c r="P176" i="1"/>
  <c r="P178" i="1"/>
  <c r="P174" i="1"/>
  <c r="P172" i="1"/>
  <c r="P169" i="1"/>
  <c r="P167" i="1"/>
  <c r="P165" i="1"/>
  <c r="P162" i="1"/>
  <c r="P160" i="1"/>
  <c r="P158" i="1"/>
  <c r="P155" i="1"/>
  <c r="P153" i="1"/>
  <c r="P151" i="1"/>
  <c r="P149" i="1"/>
  <c r="P147" i="1"/>
  <c r="P144" i="1"/>
  <c r="P141" i="1"/>
  <c r="P139" i="1"/>
  <c r="P134" i="1"/>
  <c r="P132" i="1"/>
  <c r="P129" i="1"/>
  <c r="P127" i="1"/>
  <c r="Z127" i="10"/>
  <c r="Z176" i="10"/>
  <c r="Z174" i="10"/>
  <c r="Z172" i="10"/>
  <c r="Z169" i="10"/>
  <c r="Z167" i="10"/>
  <c r="Z165" i="10"/>
  <c r="Z162" i="10"/>
  <c r="Z160" i="10"/>
  <c r="Z158" i="10"/>
  <c r="Z155" i="10"/>
  <c r="Z153" i="10"/>
  <c r="Z151" i="10"/>
  <c r="Z149" i="10"/>
  <c r="Z147" i="10"/>
  <c r="Z144" i="10"/>
  <c r="Z141" i="10"/>
  <c r="Z139" i="10"/>
  <c r="Z134" i="10"/>
  <c r="Z132" i="10"/>
  <c r="Z129" i="10"/>
  <c r="K62" i="22"/>
  <c r="M62" i="22" s="1"/>
  <c r="M60" i="22"/>
  <c r="Z103" i="10"/>
  <c r="Z91" i="10"/>
  <c r="Z79" i="10"/>
  <c r="Z67" i="10"/>
  <c r="U95" i="3"/>
  <c r="U83" i="3"/>
  <c r="U71" i="3"/>
  <c r="U59" i="3"/>
  <c r="P103" i="1"/>
  <c r="P91" i="1"/>
  <c r="P79" i="1"/>
  <c r="P67" i="1"/>
  <c r="P75" i="22"/>
  <c r="P87" i="22"/>
  <c r="L47" i="3"/>
  <c r="L46" i="3"/>
  <c r="O46" i="3" s="1"/>
  <c r="L45" i="3"/>
  <c r="O45" i="3" s="1"/>
  <c r="L44" i="3"/>
  <c r="O44" i="3" s="1"/>
  <c r="K55" i="1"/>
  <c r="K54" i="1"/>
  <c r="M54" i="1" s="1"/>
  <c r="K53" i="1"/>
  <c r="M52" i="1"/>
  <c r="R53" i="10"/>
  <c r="W53" i="10" s="1"/>
  <c r="R139" i="22" l="1"/>
  <c r="P140" i="22" s="1"/>
  <c r="K64" i="22"/>
  <c r="L48" i="3"/>
  <c r="O47" i="3"/>
  <c r="O48" i="3" s="1"/>
  <c r="M55" i="1"/>
  <c r="M53" i="1"/>
  <c r="M56" i="1" s="1"/>
  <c r="R56" i="10"/>
  <c r="W56" i="10" s="1"/>
  <c r="R55" i="10"/>
  <c r="W55" i="10" s="1"/>
  <c r="R54" i="10"/>
  <c r="W54" i="10" s="1"/>
  <c r="W57" i="10" l="1"/>
  <c r="R57" i="10"/>
  <c r="K56" i="1"/>
  <c r="D216" i="1" s="1"/>
  <c r="S186" i="10"/>
  <c r="L161" i="22" l="1"/>
  <c r="I179" i="22" s="1"/>
  <c r="R160" i="22"/>
  <c r="P161" i="22" s="1"/>
  <c r="I184" i="22" s="1"/>
  <c r="K148" i="22"/>
  <c r="K147" i="22"/>
  <c r="K146" i="22"/>
  <c r="K145" i="22"/>
  <c r="K144" i="22"/>
  <c r="M140" i="22"/>
  <c r="M148" i="22"/>
  <c r="M147" i="22"/>
  <c r="M146" i="22"/>
  <c r="M145" i="22"/>
  <c r="M144" i="22"/>
  <c r="L92" i="22"/>
  <c r="D175" i="22" s="1"/>
  <c r="K149" i="22" l="1"/>
  <c r="D179" i="22" s="1"/>
  <c r="K179" i="22"/>
  <c r="D171" i="22"/>
  <c r="F172" i="22" s="1"/>
  <c r="M172" i="22" s="1"/>
  <c r="M64" i="22"/>
  <c r="D216" i="10"/>
  <c r="M149" i="22"/>
  <c r="D184" i="22"/>
  <c r="K184" i="22" s="1"/>
  <c r="M181" i="22" l="1"/>
  <c r="O176" i="22"/>
  <c r="B198" i="22" s="1"/>
  <c r="I198" i="22" s="1"/>
  <c r="L108" i="1" l="1"/>
  <c r="U108" i="10" l="1"/>
  <c r="D220" i="10" s="1"/>
  <c r="F218" i="10" s="1"/>
  <c r="S218" i="10" s="1"/>
  <c r="W179" i="10"/>
  <c r="U186" i="10"/>
  <c r="S187" i="10"/>
  <c r="U187" i="10"/>
  <c r="S188" i="10"/>
  <c r="U188" i="10"/>
  <c r="S189" i="10"/>
  <c r="U189" i="10"/>
  <c r="S190" i="10"/>
  <c r="U190" i="10"/>
  <c r="S191" i="10"/>
  <c r="U191" i="10"/>
  <c r="S192" i="10"/>
  <c r="U192" i="10"/>
  <c r="S193" i="10"/>
  <c r="U193" i="10"/>
  <c r="U206" i="10"/>
  <c r="I224" i="10" s="1"/>
  <c r="S194" i="10" l="1"/>
  <c r="U194" i="10"/>
  <c r="D224" i="10"/>
  <c r="Q224" i="10" s="1"/>
  <c r="Q171" i="3"/>
  <c r="J189" i="3" s="1"/>
  <c r="L206" i="1"/>
  <c r="H224" i="1" s="1"/>
  <c r="AB205" i="10"/>
  <c r="Z206" i="10" s="1"/>
  <c r="I229" i="10" s="1"/>
  <c r="R205" i="1"/>
  <c r="P206" i="1" s="1"/>
  <c r="H229" i="1" s="1"/>
  <c r="W170" i="3"/>
  <c r="U171" i="3" s="1"/>
  <c r="J194" i="3" s="1"/>
  <c r="P100" i="3"/>
  <c r="D185" i="3" s="1"/>
  <c r="AB178" i="10"/>
  <c r="AB169" i="10"/>
  <c r="M179" i="1"/>
  <c r="Q149" i="3"/>
  <c r="W148" i="3"/>
  <c r="U149" i="3" s="1"/>
  <c r="D194" i="3" s="1"/>
  <c r="R178" i="1"/>
  <c r="R169" i="1"/>
  <c r="K193" i="1"/>
  <c r="M193" i="1"/>
  <c r="M192" i="1"/>
  <c r="M191" i="1"/>
  <c r="M190" i="1"/>
  <c r="M189" i="1"/>
  <c r="M188" i="1"/>
  <c r="M187" i="1"/>
  <c r="M186" i="1"/>
  <c r="O159" i="3"/>
  <c r="O158" i="3"/>
  <c r="O157" i="3"/>
  <c r="O156" i="3"/>
  <c r="O155" i="3"/>
  <c r="M159" i="3"/>
  <c r="M158" i="3"/>
  <c r="M157" i="3"/>
  <c r="M156" i="3"/>
  <c r="M155" i="3"/>
  <c r="K192" i="1"/>
  <c r="K191" i="1"/>
  <c r="K190" i="1"/>
  <c r="K189" i="1"/>
  <c r="K188" i="1"/>
  <c r="K187" i="1"/>
  <c r="K186" i="1"/>
  <c r="D181" i="3" l="1"/>
  <c r="F182" i="3" s="1"/>
  <c r="Q183" i="3" s="1"/>
  <c r="M160" i="3"/>
  <c r="D189" i="3" s="1"/>
  <c r="N189" i="3" s="1"/>
  <c r="N194" i="3"/>
  <c r="P179" i="1"/>
  <c r="D229" i="1" s="1"/>
  <c r="J229" i="1" s="1"/>
  <c r="K194" i="1"/>
  <c r="D224" i="1" s="1"/>
  <c r="J224" i="1" s="1"/>
  <c r="M194" i="1"/>
  <c r="Z179" i="10"/>
  <c r="D229" i="10" s="1"/>
  <c r="O160" i="3"/>
  <c r="Q228" i="10" l="1"/>
  <c r="S225" i="10" s="1"/>
  <c r="X221" i="10" s="1"/>
  <c r="B243" i="10" s="1"/>
  <c r="K243" i="10" s="1"/>
  <c r="Q191" i="3"/>
  <c r="T186" i="3" s="1"/>
  <c r="B208" i="3" s="1"/>
  <c r="J208" i="3" s="1"/>
  <c r="L226" i="1"/>
  <c r="D220" i="1" l="1"/>
  <c r="F217" i="1" s="1"/>
  <c r="L218" i="1" s="1"/>
  <c r="N221" i="1" s="1"/>
  <c r="B243" i="1" s="1"/>
  <c r="I243" i="1" s="1"/>
</calcChain>
</file>

<file path=xl/comments1.xml><?xml version="1.0" encoding="utf-8"?>
<comments xmlns="http://schemas.openxmlformats.org/spreadsheetml/2006/main">
  <authors>
    <author>mora</author>
  </authors>
  <commentList>
    <comment ref="R53" authorId="0" shapeId="0">
      <text>
        <r>
          <rPr>
            <b/>
            <sz val="48"/>
            <color indexed="81"/>
            <rFont val="Tahoma"/>
            <family val="2"/>
          </rPr>
          <t>Tidak perlu diisi kerana nombor ini automatik.</t>
        </r>
      </text>
    </comment>
    <comment ref="W53" authorId="0" shapeId="0">
      <text>
        <r>
          <rPr>
            <b/>
            <sz val="48"/>
            <color indexed="81"/>
            <rFont val="Tahoma"/>
            <family val="2"/>
          </rPr>
          <t>Tidak perlu diisi kerana nombor ini automatik.</t>
        </r>
      </text>
    </comment>
    <comment ref="B59" authorId="0" shapeId="0">
      <text>
        <r>
          <rPr>
            <b/>
            <sz val="48"/>
            <color indexed="81"/>
            <rFont val="Tahoma"/>
            <family val="2"/>
          </rPr>
          <t>SILA BERIKAN;
 SEKURANG-KURANGNYA 
2 KPI</t>
        </r>
      </text>
    </comment>
    <comment ref="Z67" authorId="0" shapeId="0">
      <text>
        <r>
          <rPr>
            <b/>
            <sz val="48"/>
            <color indexed="81"/>
            <rFont val="Tahoma"/>
            <family val="2"/>
          </rPr>
          <t>Tidak perlu diisi kerana nombor ini automatik.</t>
        </r>
      </text>
    </comment>
    <comment ref="U70" authorId="0" shapeId="0">
      <text>
        <r>
          <rPr>
            <b/>
            <sz val="48"/>
            <color indexed="81"/>
            <rFont val="Tahoma"/>
            <family val="2"/>
          </rPr>
          <t xml:space="preserve">
BERIKAN NILAI MARKAH:
 0 / 1/ 2/ 3/ 4</t>
        </r>
      </text>
    </comment>
    <comment ref="Z91" authorId="0" shapeId="0">
      <text>
        <r>
          <rPr>
            <b/>
            <sz val="26"/>
            <color indexed="81"/>
            <rFont val="Tahoma"/>
            <family val="2"/>
          </rPr>
          <t>SILA MASUKKAN;
1 = ADA PENILAIAN KPI
0 = TIDAK ADA PENILAIAN KPI</t>
        </r>
      </text>
    </comment>
    <comment ref="U94" authorId="0" shapeId="0">
      <text>
        <r>
          <rPr>
            <b/>
            <sz val="26"/>
            <color indexed="81"/>
            <rFont val="Tahoma"/>
            <family val="2"/>
          </rPr>
          <t>JANGAN DIISIKAN 
(</t>
        </r>
        <r>
          <rPr>
            <b/>
            <i/>
            <sz val="26"/>
            <color indexed="81"/>
            <rFont val="Tahoma"/>
            <family val="2"/>
          </rPr>
          <t>KEEP IT BLANK</t>
        </r>
        <r>
          <rPr>
            <b/>
            <sz val="26"/>
            <color indexed="81"/>
            <rFont val="Tahoma"/>
            <family val="2"/>
          </rPr>
          <t xml:space="preserve">) 
jika 
</t>
        </r>
        <r>
          <rPr>
            <b/>
            <u/>
            <sz val="26"/>
            <color indexed="81"/>
            <rFont val="Tahoma"/>
            <family val="2"/>
          </rPr>
          <t>TIDAK ADA KPI</t>
        </r>
      </text>
    </comment>
    <comment ref="Z103" authorId="0" shapeId="0">
      <text>
        <r>
          <rPr>
            <b/>
            <sz val="26"/>
            <color indexed="81"/>
            <rFont val="Tahoma"/>
            <family val="2"/>
          </rPr>
          <t>SILA MASUKKAN;
1 = ADA PENILAIAN KPI
0 = TIDAK ADA PENILAIAN KPI</t>
        </r>
      </text>
    </comment>
    <comment ref="U106" authorId="0" shapeId="0">
      <text>
        <r>
          <rPr>
            <b/>
            <sz val="26"/>
            <color indexed="81"/>
            <rFont val="Tahoma"/>
            <family val="2"/>
          </rPr>
          <t>JANGAN DIISIKAN 
(</t>
        </r>
        <r>
          <rPr>
            <b/>
            <i/>
            <sz val="26"/>
            <color indexed="81"/>
            <rFont val="Tahoma"/>
            <family val="2"/>
          </rPr>
          <t>KEEP IT BLANK</t>
        </r>
        <r>
          <rPr>
            <b/>
            <sz val="26"/>
            <color indexed="81"/>
            <rFont val="Tahoma"/>
            <family val="2"/>
          </rPr>
          <t xml:space="preserve">) 
jika 
</t>
        </r>
        <r>
          <rPr>
            <b/>
            <u/>
            <sz val="26"/>
            <color indexed="81"/>
            <rFont val="Tahoma"/>
            <family val="2"/>
          </rPr>
          <t>TIDAK ADA KPI</t>
        </r>
      </text>
    </comment>
    <comment ref="W127" authorId="0" shapeId="0">
      <text>
        <r>
          <rPr>
            <b/>
            <sz val="48"/>
            <color indexed="81"/>
            <rFont val="Tahoma"/>
            <family val="2"/>
          </rPr>
          <t>SILA NILAI;
1.1 HINGGA 7.3
(MANDATORI)
8.1 - 8.4
(OPTION / PILIHAN)
BERIKAN NILAI MARKAH:
 0 / 1/ 2/ 3/ 4</t>
        </r>
      </text>
    </comment>
    <comment ref="Z127" authorId="0" shapeId="0">
      <text>
        <r>
          <rPr>
            <b/>
            <sz val="48"/>
            <color indexed="81"/>
            <rFont val="Tahoma"/>
            <family val="2"/>
          </rPr>
          <t>Tidak perlu diisi kerana nombor ini automatik.</t>
        </r>
      </text>
    </comment>
    <comment ref="Z129" authorId="0" shapeId="0">
      <text>
        <r>
          <rPr>
            <b/>
            <sz val="48"/>
            <color indexed="81"/>
            <rFont val="Tahoma"/>
            <family val="2"/>
          </rPr>
          <t>Tidak perlu diisi kerana nombor ini automatik.</t>
        </r>
      </text>
    </comment>
    <comment ref="Z132" authorId="0" shapeId="0">
      <text>
        <r>
          <rPr>
            <b/>
            <sz val="48"/>
            <color indexed="81"/>
            <rFont val="Tahoma"/>
            <family val="2"/>
          </rPr>
          <t>Tidak perlu diisi kerana nombor ini automatik.</t>
        </r>
      </text>
    </comment>
    <comment ref="Z134" authorId="0" shapeId="0">
      <text>
        <r>
          <rPr>
            <b/>
            <sz val="48"/>
            <color indexed="81"/>
            <rFont val="Tahoma"/>
            <family val="2"/>
          </rPr>
          <t>Tidak perlu diisi kerana nombor ini automatik.</t>
        </r>
      </text>
    </comment>
    <comment ref="Z139" authorId="0" shapeId="0">
      <text>
        <r>
          <rPr>
            <b/>
            <sz val="48"/>
            <color indexed="81"/>
            <rFont val="Tahoma"/>
            <family val="2"/>
          </rPr>
          <t>Tidak perlu diisi kerana nombor ini automatik.</t>
        </r>
      </text>
    </comment>
    <comment ref="Z141" authorId="0" shapeId="0">
      <text>
        <r>
          <rPr>
            <b/>
            <sz val="48"/>
            <color indexed="81"/>
            <rFont val="Tahoma"/>
            <family val="2"/>
          </rPr>
          <t>Tidak perlu diisi kerana nombor ini automatik.</t>
        </r>
      </text>
    </comment>
    <comment ref="Z144" authorId="0" shapeId="0">
      <text>
        <r>
          <rPr>
            <b/>
            <sz val="48"/>
            <color indexed="81"/>
            <rFont val="Tahoma"/>
            <family val="2"/>
          </rPr>
          <t>Tidak perlu diisi kerana nombor ini automatik.</t>
        </r>
      </text>
    </comment>
    <comment ref="Z147" authorId="0" shapeId="0">
      <text>
        <r>
          <rPr>
            <b/>
            <sz val="48"/>
            <color indexed="81"/>
            <rFont val="Tahoma"/>
            <family val="2"/>
          </rPr>
          <t>Tidak perlu diisi kerana nombor ini automatik.</t>
        </r>
      </text>
    </comment>
    <comment ref="Z149" authorId="0" shapeId="0">
      <text>
        <r>
          <rPr>
            <b/>
            <sz val="48"/>
            <color indexed="81"/>
            <rFont val="Tahoma"/>
            <family val="2"/>
          </rPr>
          <t>Tidak perlu diisi kerana nombor ini automatik.</t>
        </r>
      </text>
    </comment>
    <comment ref="Z151" authorId="0" shapeId="0">
      <text>
        <r>
          <rPr>
            <b/>
            <sz val="48"/>
            <color indexed="81"/>
            <rFont val="Tahoma"/>
            <family val="2"/>
          </rPr>
          <t>Tidak perlu diisi kerana nombor ini automatik.</t>
        </r>
      </text>
    </comment>
    <comment ref="Z153" authorId="0" shapeId="0">
      <text>
        <r>
          <rPr>
            <b/>
            <sz val="48"/>
            <color indexed="81"/>
            <rFont val="Tahoma"/>
            <family val="2"/>
          </rPr>
          <t>Tidak perlu diisi kerana nombor ini automatik.</t>
        </r>
      </text>
    </comment>
    <comment ref="Z155" authorId="0" shapeId="0">
      <text>
        <r>
          <rPr>
            <b/>
            <sz val="48"/>
            <color indexed="81"/>
            <rFont val="Tahoma"/>
            <family val="2"/>
          </rPr>
          <t>Tidak perlu diisi kerana nombor ini automatik.</t>
        </r>
      </text>
    </comment>
    <comment ref="Z158" authorId="0" shapeId="0">
      <text>
        <r>
          <rPr>
            <b/>
            <sz val="48"/>
            <color indexed="81"/>
            <rFont val="Tahoma"/>
            <family val="2"/>
          </rPr>
          <t>Tidak perlu diisi kerana nombor ini automatik.</t>
        </r>
      </text>
    </comment>
    <comment ref="Z160" authorId="0" shapeId="0">
      <text>
        <r>
          <rPr>
            <b/>
            <sz val="48"/>
            <color indexed="81"/>
            <rFont val="Tahoma"/>
            <family val="2"/>
          </rPr>
          <t>Tidak perlu diisi kerana nombor ini automatik.</t>
        </r>
      </text>
    </comment>
    <comment ref="Z162" authorId="0" shapeId="0">
      <text>
        <r>
          <rPr>
            <b/>
            <sz val="48"/>
            <color indexed="81"/>
            <rFont val="Tahoma"/>
            <family val="2"/>
          </rPr>
          <t>Tidak perlu diisi kerana nombor ini automatik.</t>
        </r>
      </text>
    </comment>
    <comment ref="Z165" authorId="0" shapeId="0">
      <text>
        <r>
          <rPr>
            <b/>
            <sz val="48"/>
            <color indexed="81"/>
            <rFont val="Tahoma"/>
            <family val="2"/>
          </rPr>
          <t>Tidak perlu diisi kerana nombor ini automatik.</t>
        </r>
      </text>
    </comment>
    <comment ref="Z167" authorId="0" shapeId="0">
      <text>
        <r>
          <rPr>
            <b/>
            <sz val="48"/>
            <color indexed="81"/>
            <rFont val="Tahoma"/>
            <family val="2"/>
          </rPr>
          <t>Tidak perlu diisi kerana nombor ini automatik.</t>
        </r>
      </text>
    </comment>
    <comment ref="Z169" authorId="0" shapeId="0">
      <text>
        <r>
          <rPr>
            <b/>
            <sz val="48"/>
            <color indexed="81"/>
            <rFont val="Tahoma"/>
            <family val="2"/>
          </rPr>
          <t>Tidak perlu diisi kerana nombor ini automatik.</t>
        </r>
      </text>
    </comment>
    <comment ref="Z170" authorId="0" shapeId="0">
      <text>
        <r>
          <rPr>
            <sz val="9"/>
            <color indexed="81"/>
            <rFont val="Tahoma"/>
            <family val="2"/>
          </rPr>
          <t xml:space="preserve">
</t>
        </r>
        <r>
          <rPr>
            <b/>
            <sz val="26"/>
            <color indexed="81"/>
            <rFont val="Tahoma"/>
            <family val="2"/>
          </rPr>
          <t>SILA CATATKAN:
MARKAH '0' = JIKA TIDAK MENILAI</t>
        </r>
        <r>
          <rPr>
            <sz val="9"/>
            <color indexed="81"/>
            <rFont val="Tahoma"/>
            <family val="2"/>
          </rPr>
          <t xml:space="preserve">
</t>
        </r>
      </text>
    </comment>
    <comment ref="Z172" authorId="0" shapeId="0">
      <text>
        <r>
          <rPr>
            <b/>
            <sz val="48"/>
            <color indexed="81"/>
            <rFont val="Tahoma"/>
            <family val="2"/>
          </rPr>
          <t>Tidak perlu diisi kerana nombor ini automatik.</t>
        </r>
      </text>
    </comment>
    <comment ref="Z174" authorId="0" shapeId="0">
      <text>
        <r>
          <rPr>
            <b/>
            <sz val="48"/>
            <color indexed="81"/>
            <rFont val="Tahoma"/>
            <family val="2"/>
          </rPr>
          <t>Tidak perlu diisi kerana nombor ini automatik.</t>
        </r>
      </text>
    </comment>
    <comment ref="Z176" authorId="0" shapeId="0">
      <text>
        <r>
          <rPr>
            <b/>
            <sz val="48"/>
            <color indexed="81"/>
            <rFont val="Tahoma"/>
            <family val="2"/>
          </rPr>
          <t>Tidak perlu diisi kerana nombor ini automatik.</t>
        </r>
      </text>
    </comment>
    <comment ref="Z178" authorId="0" shapeId="0">
      <text>
        <r>
          <rPr>
            <b/>
            <sz val="48"/>
            <color indexed="81"/>
            <rFont val="Tahoma"/>
            <family val="2"/>
          </rPr>
          <t>Tidak perlu diisi kerana nombor ini automatik.</t>
        </r>
      </text>
    </comment>
    <comment ref="Z201" authorId="0" shapeId="0">
      <text>
        <r>
          <rPr>
            <b/>
            <sz val="26"/>
            <color indexed="81"/>
            <rFont val="Tahoma"/>
            <family val="2"/>
          </rPr>
          <t>SILA CATATKAN JUMLAH CIRI:
MARKAH '1' = JIKA MENILAI
MARKAH '0' = JIKA TIDAK MENILAI</t>
        </r>
      </text>
    </comment>
    <comment ref="U203" authorId="0" shapeId="0">
      <text>
        <r>
          <rPr>
            <b/>
            <i/>
            <sz val="72"/>
            <color indexed="81"/>
            <rFont val="Tahoma"/>
            <family val="2"/>
          </rPr>
          <t>JANGAN DIISIKAN 
(KEEP IT BLANK) 
jika 
TIDAK MENILAI</t>
        </r>
      </text>
    </comment>
    <comment ref="Z203" authorId="0" shapeId="0">
      <text>
        <r>
          <rPr>
            <b/>
            <sz val="48"/>
            <color indexed="81"/>
            <rFont val="Tahoma"/>
            <family val="2"/>
          </rPr>
          <t>Tidak perlu diisi kerana nombor ini automatik.</t>
        </r>
      </text>
    </comment>
    <comment ref="Z205" authorId="0" shapeId="0">
      <text>
        <r>
          <rPr>
            <b/>
            <sz val="48"/>
            <color indexed="81"/>
            <rFont val="Tahoma"/>
            <family val="2"/>
          </rPr>
          <t>Tidak perlu diisi kerana nombor ini automatik.</t>
        </r>
      </text>
    </comment>
  </commentList>
</comments>
</file>

<file path=xl/comments2.xml><?xml version="1.0" encoding="utf-8"?>
<comments xmlns="http://schemas.openxmlformats.org/spreadsheetml/2006/main">
  <authors>
    <author>mora</author>
  </authors>
  <commentList>
    <comment ref="K52" authorId="0" shapeId="0">
      <text>
        <r>
          <rPr>
            <b/>
            <sz val="48"/>
            <color indexed="81"/>
            <rFont val="Tahoma"/>
            <family val="2"/>
          </rPr>
          <t>Tidak perlu diisi kerana nombor ini automatik.</t>
        </r>
      </text>
    </comment>
    <comment ref="M52" authorId="0" shapeId="0">
      <text>
        <r>
          <rPr>
            <b/>
            <sz val="48"/>
            <color indexed="81"/>
            <rFont val="Tahoma"/>
            <family val="2"/>
          </rPr>
          <t>Tidak perlu diisi kerana nombor ini automatik.</t>
        </r>
      </text>
    </comment>
    <comment ref="B59" authorId="0" shapeId="0">
      <text>
        <r>
          <rPr>
            <b/>
            <sz val="48"/>
            <color indexed="81"/>
            <rFont val="Tahoma"/>
            <family val="2"/>
          </rPr>
          <t xml:space="preserve">SILA BERIKAN;
</t>
        </r>
        <r>
          <rPr>
            <b/>
            <sz val="52"/>
            <color indexed="81"/>
            <rFont val="Tahoma"/>
            <family val="2"/>
          </rPr>
          <t xml:space="preserve"> SEKURANG-KURANGNYA 
2 KPI</t>
        </r>
      </text>
    </comment>
    <comment ref="P67" authorId="0" shapeId="0">
      <text>
        <r>
          <rPr>
            <b/>
            <sz val="48"/>
            <color indexed="81"/>
            <rFont val="Tahoma"/>
            <family val="2"/>
          </rPr>
          <t>Tidak perlu diisi kerana nombor ini automatik.</t>
        </r>
      </text>
    </comment>
    <comment ref="L70" authorId="0" shapeId="0">
      <text>
        <r>
          <rPr>
            <b/>
            <sz val="48"/>
            <color indexed="81"/>
            <rFont val="Tahoma"/>
            <family val="2"/>
          </rPr>
          <t xml:space="preserve">
BERIKAN NILAI MARKAH:
 0 / 1/ 2/ 3/ 4</t>
        </r>
      </text>
    </comment>
    <comment ref="L94" authorId="0" shapeId="0">
      <text>
        <r>
          <rPr>
            <b/>
            <sz val="48"/>
            <color indexed="81"/>
            <rFont val="Tahoma"/>
            <family val="2"/>
          </rPr>
          <t xml:space="preserve">JANGAN DIISIKAN </t>
        </r>
        <r>
          <rPr>
            <b/>
            <i/>
            <sz val="48"/>
            <color indexed="81"/>
            <rFont val="Tahoma"/>
            <family val="2"/>
          </rPr>
          <t>(KEEP IT BLANK)</t>
        </r>
        <r>
          <rPr>
            <b/>
            <sz val="48"/>
            <color indexed="81"/>
            <rFont val="Tahoma"/>
            <family val="2"/>
          </rPr>
          <t xml:space="preserve"> jika 
</t>
        </r>
        <r>
          <rPr>
            <b/>
            <u/>
            <sz val="48"/>
            <color indexed="81"/>
            <rFont val="Tahoma"/>
            <family val="2"/>
          </rPr>
          <t>TIDAK ADA KPI</t>
        </r>
      </text>
    </comment>
    <comment ref="L106" authorId="0" shapeId="0">
      <text>
        <r>
          <rPr>
            <b/>
            <sz val="48"/>
            <color indexed="81"/>
            <rFont val="Tahoma"/>
            <family val="2"/>
          </rPr>
          <t>JANGAN DIISIKAN 
(</t>
        </r>
        <r>
          <rPr>
            <b/>
            <i/>
            <sz val="48"/>
            <color indexed="81"/>
            <rFont val="Tahoma"/>
            <family val="2"/>
          </rPr>
          <t>KEEP IT BLANK</t>
        </r>
        <r>
          <rPr>
            <b/>
            <sz val="48"/>
            <color indexed="81"/>
            <rFont val="Tahoma"/>
            <family val="2"/>
          </rPr>
          <t xml:space="preserve">) 
jika 
</t>
        </r>
        <r>
          <rPr>
            <b/>
            <u/>
            <sz val="48"/>
            <color indexed="81"/>
            <rFont val="Tahoma"/>
            <family val="2"/>
          </rPr>
          <t xml:space="preserve">TIDAK ADA KPI
</t>
        </r>
      </text>
    </comment>
    <comment ref="L108" authorId="0" shapeId="0">
      <text>
        <r>
          <rPr>
            <b/>
            <sz val="48"/>
            <color indexed="81"/>
            <rFont val="Tahoma"/>
            <family val="2"/>
          </rPr>
          <t>Jangan diubah. Nombor ini automatik.</t>
        </r>
      </text>
    </comment>
    <comment ref="M127" authorId="0" shapeId="0">
      <text>
        <r>
          <rPr>
            <b/>
            <sz val="48"/>
            <color indexed="81"/>
            <rFont val="Tahoma"/>
            <family val="2"/>
          </rPr>
          <t>SILA NILAI;
1.1 HINGGA 7.3
(MANDATORI)
8.1 - 8.4
(</t>
        </r>
        <r>
          <rPr>
            <b/>
            <i/>
            <sz val="48"/>
            <color indexed="81"/>
            <rFont val="Tahoma"/>
            <family val="2"/>
          </rPr>
          <t xml:space="preserve">OPTION </t>
        </r>
        <r>
          <rPr>
            <b/>
            <sz val="48"/>
            <color indexed="81"/>
            <rFont val="Tahoma"/>
            <family val="2"/>
          </rPr>
          <t>/ PILIHAN)
BERIKAN NILAI MARKAH:
 0 / 1/ 2/ 3/ 4</t>
        </r>
      </text>
    </comment>
    <comment ref="P127" authorId="0" shapeId="0">
      <text>
        <r>
          <rPr>
            <sz val="48"/>
            <color indexed="81"/>
            <rFont val="Tahoma"/>
            <family val="2"/>
          </rPr>
          <t xml:space="preserve">
Tidak perlu diisi kerana nombor ini automatik.</t>
        </r>
      </text>
    </comment>
    <comment ref="P129" authorId="0" shapeId="0">
      <text>
        <r>
          <rPr>
            <sz val="48"/>
            <color indexed="81"/>
            <rFont val="Tahoma"/>
            <family val="2"/>
          </rPr>
          <t xml:space="preserve">
Tidak perlu diisi kerana nombor ini automatik.</t>
        </r>
      </text>
    </comment>
    <comment ref="P132" authorId="0" shapeId="0">
      <text>
        <r>
          <rPr>
            <sz val="48"/>
            <color indexed="81"/>
            <rFont val="Tahoma"/>
            <family val="2"/>
          </rPr>
          <t xml:space="preserve">
Tidak perlu diisi kerana nombor ini automatik.</t>
        </r>
      </text>
    </comment>
    <comment ref="P134" authorId="0" shapeId="0">
      <text>
        <r>
          <rPr>
            <sz val="48"/>
            <color indexed="81"/>
            <rFont val="Tahoma"/>
            <family val="2"/>
          </rPr>
          <t xml:space="preserve">
Tidak perlu diisi kerana nombor ini automatik.</t>
        </r>
      </text>
    </comment>
    <comment ref="P139" authorId="0" shapeId="0">
      <text>
        <r>
          <rPr>
            <sz val="48"/>
            <color indexed="81"/>
            <rFont val="Tahoma"/>
            <family val="2"/>
          </rPr>
          <t xml:space="preserve">
Tidak perlu diisi kerana nombor ini automatik.</t>
        </r>
      </text>
    </comment>
    <comment ref="P141" authorId="0" shapeId="0">
      <text>
        <r>
          <rPr>
            <sz val="48"/>
            <color indexed="81"/>
            <rFont val="Tahoma"/>
            <family val="2"/>
          </rPr>
          <t xml:space="preserve">
Tidak perlu diisi kerana nombor ini automatik.</t>
        </r>
      </text>
    </comment>
    <comment ref="P144" authorId="0" shapeId="0">
      <text>
        <r>
          <rPr>
            <sz val="48"/>
            <color indexed="81"/>
            <rFont val="Tahoma"/>
            <family val="2"/>
          </rPr>
          <t xml:space="preserve">
Tidak perlu diisi kerana nombor ini automatik.</t>
        </r>
      </text>
    </comment>
    <comment ref="P147" authorId="0" shapeId="0">
      <text>
        <r>
          <rPr>
            <sz val="48"/>
            <color indexed="81"/>
            <rFont val="Tahoma"/>
            <family val="2"/>
          </rPr>
          <t xml:space="preserve">
Tidak perlu diisi kerana nombor ini automatik.</t>
        </r>
      </text>
    </comment>
    <comment ref="P149" authorId="0" shapeId="0">
      <text>
        <r>
          <rPr>
            <sz val="48"/>
            <color indexed="81"/>
            <rFont val="Tahoma"/>
            <family val="2"/>
          </rPr>
          <t xml:space="preserve">
Tidak perlu diisi kerana nombor ini automatik.</t>
        </r>
      </text>
    </comment>
    <comment ref="P151" authorId="0" shapeId="0">
      <text>
        <r>
          <rPr>
            <sz val="48"/>
            <color indexed="81"/>
            <rFont val="Tahoma"/>
            <family val="2"/>
          </rPr>
          <t xml:space="preserve">
Tidak perlu diisi kerana nombor ini automatik.</t>
        </r>
      </text>
    </comment>
    <comment ref="P153" authorId="0" shapeId="0">
      <text>
        <r>
          <rPr>
            <sz val="48"/>
            <color indexed="81"/>
            <rFont val="Tahoma"/>
            <family val="2"/>
          </rPr>
          <t xml:space="preserve">
Tidak perlu diisi kerana nombor ini automatik.</t>
        </r>
      </text>
    </comment>
    <comment ref="P155" authorId="0" shapeId="0">
      <text>
        <r>
          <rPr>
            <sz val="48"/>
            <color indexed="81"/>
            <rFont val="Tahoma"/>
            <family val="2"/>
          </rPr>
          <t xml:space="preserve">
Tidak perlu diisi kerana nombor ini automatik.</t>
        </r>
      </text>
    </comment>
    <comment ref="P158" authorId="0" shapeId="0">
      <text>
        <r>
          <rPr>
            <sz val="48"/>
            <color indexed="81"/>
            <rFont val="Tahoma"/>
            <family val="2"/>
          </rPr>
          <t xml:space="preserve">
Tidak perlu diisi kerana nombor ini automatik.</t>
        </r>
      </text>
    </comment>
    <comment ref="P160" authorId="0" shapeId="0">
      <text>
        <r>
          <rPr>
            <sz val="48"/>
            <color indexed="81"/>
            <rFont val="Tahoma"/>
            <family val="2"/>
          </rPr>
          <t xml:space="preserve">
Tidak perlu diisi kerana nombor ini automatik.</t>
        </r>
      </text>
    </comment>
    <comment ref="P162" authorId="0" shapeId="0">
      <text>
        <r>
          <rPr>
            <sz val="48"/>
            <color indexed="81"/>
            <rFont val="Tahoma"/>
            <family val="2"/>
          </rPr>
          <t xml:space="preserve">
Tidak perlu diisi kerana nombor ini automatik.</t>
        </r>
      </text>
    </comment>
    <comment ref="P165" authorId="0" shapeId="0">
      <text>
        <r>
          <rPr>
            <sz val="48"/>
            <color indexed="81"/>
            <rFont val="Tahoma"/>
            <family val="2"/>
          </rPr>
          <t xml:space="preserve">
Tidak perlu diisi kerana nombor ini automatik.</t>
        </r>
      </text>
    </comment>
    <comment ref="P167" authorId="0" shapeId="0">
      <text>
        <r>
          <rPr>
            <sz val="48"/>
            <color indexed="81"/>
            <rFont val="Tahoma"/>
            <family val="2"/>
          </rPr>
          <t xml:space="preserve">
Tidak perlu diisi kerana nombor ini automatik.</t>
        </r>
      </text>
    </comment>
    <comment ref="P169" authorId="0" shapeId="0">
      <text>
        <r>
          <rPr>
            <sz val="48"/>
            <color indexed="81"/>
            <rFont val="Tahoma"/>
            <family val="2"/>
          </rPr>
          <t xml:space="preserve">
Tidak perlu diisi kerana nombor ini automatik.</t>
        </r>
      </text>
    </comment>
    <comment ref="K170" authorId="0" shapeId="0">
      <text>
        <r>
          <rPr>
            <b/>
            <sz val="46"/>
            <color indexed="81"/>
            <rFont val="Tahoma"/>
            <family val="2"/>
          </rPr>
          <t xml:space="preserve">
TIDAK PERLU DINILAI / DIISI
kecuali
berkaitan dengan tugas</t>
        </r>
        <r>
          <rPr>
            <sz val="46"/>
            <color indexed="81"/>
            <rFont val="Tahoma"/>
            <family val="2"/>
          </rPr>
          <t xml:space="preserve">
</t>
        </r>
      </text>
    </comment>
    <comment ref="M172" authorId="0" shapeId="0">
      <text>
        <r>
          <rPr>
            <b/>
            <sz val="48"/>
            <color indexed="81"/>
            <rFont val="Tahoma"/>
            <family val="2"/>
          </rPr>
          <t xml:space="preserve">JANGAN DIISIKAN </t>
        </r>
        <r>
          <rPr>
            <b/>
            <i/>
            <sz val="48"/>
            <color indexed="81"/>
            <rFont val="Tahoma"/>
            <family val="2"/>
          </rPr>
          <t>(KEEP IT BLANK)</t>
        </r>
        <r>
          <rPr>
            <b/>
            <sz val="48"/>
            <color indexed="81"/>
            <rFont val="Tahoma"/>
            <family val="2"/>
          </rPr>
          <t xml:space="preserve"> jika 
TIDAK MENILAI</t>
        </r>
      </text>
    </comment>
    <comment ref="P172" authorId="0" shapeId="0">
      <text>
        <r>
          <rPr>
            <sz val="48"/>
            <color indexed="81"/>
            <rFont val="Tahoma"/>
            <family val="2"/>
          </rPr>
          <t xml:space="preserve">
Tidak perlu diisi kerana nombor ini automatik.</t>
        </r>
      </text>
    </comment>
    <comment ref="P174" authorId="0" shapeId="0">
      <text>
        <r>
          <rPr>
            <sz val="48"/>
            <color indexed="81"/>
            <rFont val="Tahoma"/>
            <family val="2"/>
          </rPr>
          <t xml:space="preserve">
Tidak perlu diisi kerana nombor ini automatik.</t>
        </r>
      </text>
    </comment>
    <comment ref="P176" authorId="0" shapeId="0">
      <text>
        <r>
          <rPr>
            <sz val="48"/>
            <color indexed="81"/>
            <rFont val="Tahoma"/>
            <family val="2"/>
          </rPr>
          <t xml:space="preserve">
Tidak perlu diisi kerana nombor ini automatik.</t>
        </r>
      </text>
    </comment>
    <comment ref="P178" authorId="0" shapeId="0">
      <text>
        <r>
          <rPr>
            <sz val="48"/>
            <color indexed="81"/>
            <rFont val="Tahoma"/>
            <family val="2"/>
          </rPr>
          <t xml:space="preserve">
Tidak perlu diisi kerana nombor ini automatik.</t>
        </r>
      </text>
    </comment>
    <comment ref="L203" authorId="0" shapeId="0">
      <text>
        <r>
          <rPr>
            <b/>
            <sz val="46"/>
            <color indexed="81"/>
            <rFont val="Tahoma"/>
            <family val="2"/>
          </rPr>
          <t>JANGAN DIISIKAN 
(KEEP IT BLANK) 
jika 
TIDAK MENILAI</t>
        </r>
      </text>
    </comment>
    <comment ref="P203" authorId="0" shapeId="0">
      <text>
        <r>
          <rPr>
            <sz val="48"/>
            <color indexed="81"/>
            <rFont val="Tahoma"/>
            <family val="2"/>
          </rPr>
          <t xml:space="preserve">
Tidak perlu diisi kerana nombor ini automatik.</t>
        </r>
      </text>
    </comment>
    <comment ref="P205" authorId="0" shapeId="0">
      <text>
        <r>
          <rPr>
            <sz val="48"/>
            <color indexed="81"/>
            <rFont val="Tahoma"/>
            <family val="2"/>
          </rPr>
          <t xml:space="preserve">
Tidak perlu diisi kerana nombor ini automatik.</t>
        </r>
      </text>
    </comment>
  </commentList>
</comments>
</file>

<file path=xl/comments3.xml><?xml version="1.0" encoding="utf-8"?>
<comments xmlns="http://schemas.openxmlformats.org/spreadsheetml/2006/main">
  <authors>
    <author>mora</author>
  </authors>
  <commentList>
    <comment ref="L44" authorId="0" shapeId="0">
      <text>
        <r>
          <rPr>
            <b/>
            <sz val="48"/>
            <color indexed="81"/>
            <rFont val="Tahoma"/>
            <family val="2"/>
          </rPr>
          <t>Tidak perlu diisi kerana nombor ini automatik.</t>
        </r>
      </text>
    </comment>
    <comment ref="O44" authorId="0" shapeId="0">
      <text>
        <r>
          <rPr>
            <b/>
            <sz val="48"/>
            <color indexed="81"/>
            <rFont val="Tahoma"/>
            <family val="2"/>
          </rPr>
          <t>Tidak perlu diisi kerana nombor ini automatik.</t>
        </r>
      </text>
    </comment>
    <comment ref="B51" authorId="0" shapeId="0">
      <text>
        <r>
          <rPr>
            <b/>
            <sz val="48"/>
            <color indexed="81"/>
            <rFont val="Tahoma"/>
            <family val="2"/>
          </rPr>
          <t>SILA BERIKAN;
 SEKURANG-KURANGNYA 
2 KPI</t>
        </r>
      </text>
    </comment>
    <comment ref="U59" authorId="0" shapeId="0">
      <text>
        <r>
          <rPr>
            <b/>
            <sz val="48"/>
            <color indexed="81"/>
            <rFont val="Tahoma"/>
            <family val="2"/>
          </rPr>
          <t>Tidak perlu diisi kerana nombor ini automatik.</t>
        </r>
      </text>
    </comment>
    <comment ref="P62" authorId="0" shapeId="0">
      <text>
        <r>
          <rPr>
            <b/>
            <sz val="48"/>
            <color indexed="81"/>
            <rFont val="Tahoma"/>
            <family val="2"/>
          </rPr>
          <t xml:space="preserve">
BERIKAN NILAI MARKAH:
 0 / 1/ 2/ 3/ 4</t>
        </r>
      </text>
    </comment>
    <comment ref="P86" authorId="0" shapeId="0">
      <text>
        <r>
          <rPr>
            <b/>
            <sz val="36"/>
            <color indexed="81"/>
            <rFont val="Tahoma"/>
            <family val="2"/>
          </rPr>
          <t>JANGAN DIISIKAN 
(</t>
        </r>
        <r>
          <rPr>
            <b/>
            <i/>
            <sz val="36"/>
            <color indexed="81"/>
            <rFont val="Tahoma"/>
            <family val="2"/>
          </rPr>
          <t>KEEP IT BLANK</t>
        </r>
        <r>
          <rPr>
            <b/>
            <sz val="36"/>
            <color indexed="81"/>
            <rFont val="Tahoma"/>
            <family val="2"/>
          </rPr>
          <t xml:space="preserve">) 
jika 
</t>
        </r>
        <r>
          <rPr>
            <b/>
            <u/>
            <sz val="36"/>
            <color indexed="81"/>
            <rFont val="Tahoma"/>
            <family val="2"/>
          </rPr>
          <t>TIDAK ADA KPI</t>
        </r>
      </text>
    </comment>
    <comment ref="P98" authorId="0" shapeId="0">
      <text>
        <r>
          <rPr>
            <b/>
            <sz val="48"/>
            <color indexed="81"/>
            <rFont val="Tahoma"/>
            <family val="2"/>
          </rPr>
          <t>JANGAN DIISIKAN 
(</t>
        </r>
        <r>
          <rPr>
            <b/>
            <i/>
            <sz val="48"/>
            <color indexed="81"/>
            <rFont val="Tahoma"/>
            <family val="2"/>
          </rPr>
          <t>KEEP IT BLANK</t>
        </r>
        <r>
          <rPr>
            <b/>
            <sz val="48"/>
            <color indexed="81"/>
            <rFont val="Tahoma"/>
            <family val="2"/>
          </rPr>
          <t xml:space="preserve">) 
jika 
</t>
        </r>
        <r>
          <rPr>
            <b/>
            <u/>
            <sz val="48"/>
            <color indexed="81"/>
            <rFont val="Tahoma"/>
            <family val="2"/>
          </rPr>
          <t>TIDAK ADA KPI</t>
        </r>
      </text>
    </comment>
    <comment ref="P100" authorId="0" shapeId="0">
      <text>
        <r>
          <rPr>
            <b/>
            <sz val="48"/>
            <color indexed="81"/>
            <rFont val="Tahoma"/>
            <family val="2"/>
          </rPr>
          <t>Jangan diubah. Nombor ini automatik.</t>
        </r>
      </text>
    </comment>
    <comment ref="Q118" authorId="0" shapeId="0">
      <text>
        <r>
          <rPr>
            <b/>
            <sz val="48"/>
            <color indexed="81"/>
            <rFont val="Tahoma"/>
            <family val="2"/>
          </rPr>
          <t>SILA NILAI:
1.1 HINGGA 5.3
(MANDATORI)
BERIKAN NILAI MARKAH:
 0 / 1/ 2/ 3/ 4</t>
        </r>
      </text>
    </comment>
    <comment ref="U118" authorId="0" shapeId="0">
      <text>
        <r>
          <rPr>
            <b/>
            <sz val="48"/>
            <color indexed="81"/>
            <rFont val="Tahoma"/>
            <family val="2"/>
          </rPr>
          <t xml:space="preserve">Tidak perlu diisi kerana nombor ini automatik.
</t>
        </r>
      </text>
    </comment>
    <comment ref="U120" authorId="0" shapeId="0">
      <text>
        <r>
          <rPr>
            <b/>
            <sz val="48"/>
            <color indexed="81"/>
            <rFont val="Tahoma"/>
            <family val="2"/>
          </rPr>
          <t xml:space="preserve">Tidak perlu diisi kerana nombor ini automatik.
</t>
        </r>
      </text>
    </comment>
    <comment ref="U123" authorId="0" shapeId="0">
      <text>
        <r>
          <rPr>
            <b/>
            <sz val="48"/>
            <color indexed="81"/>
            <rFont val="Tahoma"/>
            <family val="2"/>
          </rPr>
          <t xml:space="preserve">Tidak perlu diisi kerana nombor ini automatik.
</t>
        </r>
      </text>
    </comment>
    <comment ref="U125" authorId="0" shapeId="0">
      <text>
        <r>
          <rPr>
            <b/>
            <sz val="48"/>
            <color indexed="81"/>
            <rFont val="Tahoma"/>
            <family val="2"/>
          </rPr>
          <t xml:space="preserve">Tidak perlu diisi kerana nombor ini automatik.
</t>
        </r>
      </text>
    </comment>
    <comment ref="U130" authorId="0" shapeId="0">
      <text>
        <r>
          <rPr>
            <b/>
            <sz val="48"/>
            <color indexed="81"/>
            <rFont val="Tahoma"/>
            <family val="2"/>
          </rPr>
          <t xml:space="preserve">Tidak perlu diisi kerana nombor ini automatik.
</t>
        </r>
      </text>
    </comment>
    <comment ref="U132" authorId="0" shapeId="0">
      <text>
        <r>
          <rPr>
            <b/>
            <sz val="48"/>
            <color indexed="81"/>
            <rFont val="Tahoma"/>
            <family val="2"/>
          </rPr>
          <t xml:space="preserve">Tidak perlu diisi kerana nombor ini automatik.
</t>
        </r>
      </text>
    </comment>
    <comment ref="U135" authorId="0" shapeId="0">
      <text>
        <r>
          <rPr>
            <b/>
            <sz val="48"/>
            <color indexed="81"/>
            <rFont val="Tahoma"/>
            <family val="2"/>
          </rPr>
          <t xml:space="preserve">Tidak perlu diisi kerana nombor ini automatik.
</t>
        </r>
      </text>
    </comment>
    <comment ref="U137" authorId="0" shapeId="0">
      <text>
        <r>
          <rPr>
            <b/>
            <sz val="48"/>
            <color indexed="81"/>
            <rFont val="Tahoma"/>
            <family val="2"/>
          </rPr>
          <t xml:space="preserve">Tidak perlu diisi kerana nombor ini automatik.
</t>
        </r>
      </text>
    </comment>
    <comment ref="U139" authorId="0" shapeId="0">
      <text>
        <r>
          <rPr>
            <b/>
            <sz val="48"/>
            <color indexed="81"/>
            <rFont val="Tahoma"/>
            <family val="2"/>
          </rPr>
          <t xml:space="preserve">Tidak perlu diisi kerana nombor ini automatik.
</t>
        </r>
      </text>
    </comment>
    <comment ref="U141" authorId="0" shapeId="0">
      <text>
        <r>
          <rPr>
            <b/>
            <sz val="48"/>
            <color indexed="81"/>
            <rFont val="Tahoma"/>
            <family val="2"/>
          </rPr>
          <t xml:space="preserve">Tidak perlu diisi kerana nombor ini automatik.
</t>
        </r>
      </text>
    </comment>
    <comment ref="U144" authorId="0" shapeId="0">
      <text>
        <r>
          <rPr>
            <b/>
            <sz val="48"/>
            <color indexed="81"/>
            <rFont val="Tahoma"/>
            <family val="2"/>
          </rPr>
          <t xml:space="preserve">Tidak perlu diisi kerana nombor ini automatik.
</t>
        </r>
      </text>
    </comment>
    <comment ref="U146" authorId="0" shapeId="0">
      <text>
        <r>
          <rPr>
            <b/>
            <sz val="48"/>
            <color indexed="81"/>
            <rFont val="Tahoma"/>
            <family val="2"/>
          </rPr>
          <t xml:space="preserve">Tidak perlu diisi kerana nombor ini automatik.
</t>
        </r>
      </text>
    </comment>
    <comment ref="U148" authorId="0" shapeId="0">
      <text>
        <r>
          <rPr>
            <b/>
            <sz val="48"/>
            <color indexed="81"/>
            <rFont val="Tahoma"/>
            <family val="2"/>
          </rPr>
          <t xml:space="preserve">Tidak perlu diisi kerana nombor ini automatik.
</t>
        </r>
      </text>
    </comment>
    <comment ref="Q168" authorId="0" shapeId="0">
      <text>
        <r>
          <rPr>
            <b/>
            <sz val="72"/>
            <color indexed="81"/>
            <rFont val="Tahoma"/>
            <family val="2"/>
          </rPr>
          <t xml:space="preserve">JANGAN DIISIKAN 
</t>
        </r>
        <r>
          <rPr>
            <b/>
            <i/>
            <sz val="72"/>
            <color indexed="81"/>
            <rFont val="Tahoma"/>
            <family val="2"/>
          </rPr>
          <t>(KEEP IT BLANK)</t>
        </r>
        <r>
          <rPr>
            <b/>
            <sz val="72"/>
            <color indexed="81"/>
            <rFont val="Tahoma"/>
            <family val="2"/>
          </rPr>
          <t xml:space="preserve"> 
jika 
TIDAK MENILAI</t>
        </r>
      </text>
    </comment>
    <comment ref="U168" authorId="0" shapeId="0">
      <text>
        <r>
          <rPr>
            <b/>
            <sz val="48"/>
            <color indexed="81"/>
            <rFont val="Tahoma"/>
            <family val="2"/>
          </rPr>
          <t xml:space="preserve">Tidak perlu diisi kerana nombor ini automatik.
</t>
        </r>
      </text>
    </comment>
    <comment ref="U170" authorId="0" shapeId="0">
      <text>
        <r>
          <rPr>
            <b/>
            <sz val="48"/>
            <color indexed="81"/>
            <rFont val="Tahoma"/>
            <family val="2"/>
          </rPr>
          <t xml:space="preserve">Tidak perlu diisi kerana nombor ini automatik.
</t>
        </r>
      </text>
    </comment>
  </commentList>
</comments>
</file>

<file path=xl/comments4.xml><?xml version="1.0" encoding="utf-8"?>
<comments xmlns="http://schemas.openxmlformats.org/spreadsheetml/2006/main">
  <authors>
    <author>mora</author>
  </authors>
  <commentList>
    <comment ref="K60" authorId="0" shapeId="0">
      <text>
        <r>
          <rPr>
            <b/>
            <sz val="48"/>
            <color indexed="81"/>
            <rFont val="Tahoma"/>
            <family val="2"/>
          </rPr>
          <t>Tidak perlu diisi kerana nombor ini automatik.</t>
        </r>
      </text>
    </comment>
    <comment ref="M60" authorId="0" shapeId="0">
      <text>
        <r>
          <rPr>
            <b/>
            <sz val="48"/>
            <color indexed="81"/>
            <rFont val="Tahoma"/>
            <family val="2"/>
          </rPr>
          <t>Tidak perlu diisi kerana nombor ini automatik.</t>
        </r>
      </text>
    </comment>
    <comment ref="B67" authorId="0" shapeId="0">
      <text>
        <r>
          <rPr>
            <b/>
            <sz val="48"/>
            <color indexed="81"/>
            <rFont val="Tahoma"/>
            <family val="2"/>
          </rPr>
          <t>SILA BERIKAN;</t>
        </r>
        <r>
          <rPr>
            <b/>
            <sz val="72"/>
            <color indexed="81"/>
            <rFont val="Tahoma"/>
            <family val="2"/>
          </rPr>
          <t xml:space="preserve">
</t>
        </r>
        <r>
          <rPr>
            <b/>
            <sz val="48"/>
            <color indexed="81"/>
            <rFont val="Tahoma"/>
            <family val="2"/>
          </rPr>
          <t xml:space="preserve"> SEKURANG-KURANGNYA 
</t>
        </r>
        <r>
          <rPr>
            <b/>
            <u/>
            <sz val="48"/>
            <color indexed="81"/>
            <rFont val="Tahoma"/>
            <family val="2"/>
          </rPr>
          <t>1 KPI</t>
        </r>
      </text>
    </comment>
    <comment ref="P75" authorId="0" shapeId="0">
      <text>
        <r>
          <rPr>
            <b/>
            <sz val="48"/>
            <color indexed="81"/>
            <rFont val="Tahoma"/>
            <family val="2"/>
          </rPr>
          <t>Tidak perlu diisi kerana nombor ini automatik.</t>
        </r>
      </text>
    </comment>
    <comment ref="L78" authorId="0" shapeId="0">
      <text>
        <r>
          <rPr>
            <b/>
            <sz val="48"/>
            <color indexed="81"/>
            <rFont val="Tahoma"/>
            <family val="2"/>
          </rPr>
          <t>BERIKAN NILAI MARKAH:
 0 / 1/ 2/ 3/ 4</t>
        </r>
      </text>
    </comment>
    <comment ref="B79" authorId="0" shapeId="0">
      <text>
        <r>
          <rPr>
            <b/>
            <sz val="48"/>
            <color indexed="81"/>
            <rFont val="Tahoma"/>
            <family val="2"/>
          </rPr>
          <t>JANGAN DIISIKAN 
(</t>
        </r>
        <r>
          <rPr>
            <b/>
            <i/>
            <sz val="48"/>
            <color indexed="81"/>
            <rFont val="Tahoma"/>
            <family val="2"/>
          </rPr>
          <t>KEEP IT BLANK</t>
        </r>
        <r>
          <rPr>
            <b/>
            <sz val="48"/>
            <color indexed="81"/>
            <rFont val="Tahoma"/>
            <family val="2"/>
          </rPr>
          <t xml:space="preserve">)
 jika 
</t>
        </r>
        <r>
          <rPr>
            <b/>
            <u/>
            <sz val="48"/>
            <color indexed="81"/>
            <rFont val="Tahoma"/>
            <family val="2"/>
          </rPr>
          <t>TIDAK ADA KPI</t>
        </r>
      </text>
    </comment>
    <comment ref="L90" authorId="0" shapeId="0">
      <text>
        <r>
          <rPr>
            <b/>
            <sz val="26"/>
            <color indexed="81"/>
            <rFont val="Tahoma"/>
            <family val="2"/>
          </rPr>
          <t>JANGAN DIISIKAN 
(</t>
        </r>
        <r>
          <rPr>
            <b/>
            <i/>
            <sz val="26"/>
            <color indexed="81"/>
            <rFont val="Tahoma"/>
            <family val="2"/>
          </rPr>
          <t>KEEP IT BLANK</t>
        </r>
        <r>
          <rPr>
            <b/>
            <sz val="26"/>
            <color indexed="81"/>
            <rFont val="Tahoma"/>
            <family val="2"/>
          </rPr>
          <t xml:space="preserve">)
 jika 
</t>
        </r>
        <r>
          <rPr>
            <b/>
            <u/>
            <sz val="26"/>
            <color indexed="81"/>
            <rFont val="Tahoma"/>
            <family val="2"/>
          </rPr>
          <t>TIDAK ADA KPI</t>
        </r>
      </text>
    </comment>
    <comment ref="L92" authorId="0" shapeId="0">
      <text>
        <r>
          <rPr>
            <b/>
            <sz val="48"/>
            <color indexed="81"/>
            <rFont val="Tahoma"/>
            <family val="2"/>
          </rPr>
          <t>Jangan diubah. Nombor ini automatik.</t>
        </r>
      </text>
    </comment>
    <comment ref="C107" authorId="0" shapeId="0">
      <text>
        <r>
          <rPr>
            <b/>
            <sz val="48"/>
            <color indexed="81"/>
            <rFont val="Tahoma"/>
            <family val="2"/>
          </rPr>
          <t>SILA NILAI;
1.1 HINGGA 5.3
(MANDATORI)</t>
        </r>
      </text>
    </comment>
    <comment ref="M109" authorId="0" shapeId="0">
      <text>
        <r>
          <rPr>
            <b/>
            <sz val="48"/>
            <color indexed="81"/>
            <rFont val="Tahoma"/>
            <family val="2"/>
          </rPr>
          <t>SILA NILAI;
1.1 HINGGA 5.3
(MANDATORI)
BERIKAN NILAI MARKAH:
 0 / 1/ 2/ 3/ 4</t>
        </r>
      </text>
    </comment>
    <comment ref="L158" authorId="0" shapeId="0">
      <text>
        <r>
          <rPr>
            <b/>
            <sz val="48"/>
            <color indexed="81"/>
            <rFont val="Tahoma"/>
            <family val="2"/>
          </rPr>
          <t>JANGAN DIISIKAN
(</t>
        </r>
        <r>
          <rPr>
            <b/>
            <i/>
            <sz val="48"/>
            <color indexed="81"/>
            <rFont val="Tahoma"/>
            <family val="2"/>
          </rPr>
          <t>KEEP IT BLANK</t>
        </r>
        <r>
          <rPr>
            <b/>
            <sz val="48"/>
            <color indexed="81"/>
            <rFont val="Tahoma"/>
            <family val="2"/>
          </rPr>
          <t xml:space="preserve">) 
jika 
</t>
        </r>
        <r>
          <rPr>
            <b/>
            <u/>
            <sz val="48"/>
            <color indexed="81"/>
            <rFont val="Tahoma"/>
            <family val="2"/>
          </rPr>
          <t>TIDAK MENILAI</t>
        </r>
      </text>
    </comment>
  </commentList>
</comments>
</file>

<file path=xl/sharedStrings.xml><?xml version="1.0" encoding="utf-8"?>
<sst xmlns="http://schemas.openxmlformats.org/spreadsheetml/2006/main" count="1310" uniqueCount="332">
  <si>
    <t>PENILAIAN PRESTASI PEGAWAI BAHAGIAN II</t>
  </si>
  <si>
    <t>PERKHIDMATAN AWAM NEGARA BRUNEI DARUSSALAM</t>
  </si>
  <si>
    <t>BAHAGIAN A: BUTIR PERIBADI PEGAWAI</t>
  </si>
  <si>
    <t>Diisikan oleh Bahagian / Unit Sumber Manusia pada awal tempoh penilaian.</t>
  </si>
  <si>
    <t>PEGAWAI YANG DINILAI</t>
  </si>
  <si>
    <t>PEGAWAI PENILAI</t>
  </si>
  <si>
    <t>BAHAGIAN B: TUGAS DAN TANGGUNGJAWAB</t>
  </si>
  <si>
    <t>Diisikan oleh Pegawai Yang Dinilai pada awal tempoh penilaian.</t>
  </si>
  <si>
    <t>TUGAS TAMBAHAN</t>
  </si>
  <si>
    <t>MARKAH</t>
  </si>
  <si>
    <t>KETERANGAN</t>
  </si>
  <si>
    <t>MARKAH YANG DIPEROLEHI</t>
  </si>
  <si>
    <t>Melebihi Jangkaan (Cemerlang)</t>
  </si>
  <si>
    <t>Mencapai Jangkaan (Sangat Baik)</t>
  </si>
  <si>
    <t>Hampir Mencapai Jangkaan (Baik)</t>
  </si>
  <si>
    <t>Tidak Mencapai Jangkaan (Tidak Memuaskan)</t>
  </si>
  <si>
    <t>KPI 1</t>
  </si>
  <si>
    <t>KPI 2</t>
  </si>
  <si>
    <t>KPI 3</t>
  </si>
  <si>
    <t>KPI 4</t>
  </si>
  <si>
    <t>JUMLAH MARKAH</t>
  </si>
  <si>
    <t>Pertama (Februari)</t>
  </si>
  <si>
    <t>Kedua (Jun)</t>
  </si>
  <si>
    <t>Akhir (September)</t>
  </si>
  <si>
    <t>Markah Pencapaian</t>
  </si>
  <si>
    <t>Peringkat Penilaian</t>
  </si>
  <si>
    <t>KPI 3:</t>
  </si>
  <si>
    <t>KPI 4:</t>
  </si>
  <si>
    <t>BAHAGIAN D: PENILAIAN CIRI PERANAN</t>
  </si>
  <si>
    <t>Diisikan oleh Pegawai Penilaian pada akhir tempoh penilaian.</t>
  </si>
  <si>
    <t>Cemerlang</t>
  </si>
  <si>
    <t>Sangat Baik</t>
  </si>
  <si>
    <t>Baik</t>
  </si>
  <si>
    <t>Memerlukan Pembaikan</t>
  </si>
  <si>
    <t>Tidak Memuaskan</t>
  </si>
  <si>
    <t>CIRI PERLAKUAN</t>
  </si>
  <si>
    <t>CIRI KOMPENTENSI</t>
  </si>
  <si>
    <t>Pakar rujuk</t>
  </si>
  <si>
    <t>Boleh diharap untuk mengongsikan pengetahuan</t>
  </si>
  <si>
    <t>Memahami prosedur dan berkemampuan melaksanakan tugas</t>
  </si>
  <si>
    <t>BIL</t>
  </si>
  <si>
    <t>CIRI-CIRI PERLAKUAN</t>
  </si>
  <si>
    <t>DISIPLIN DAN INTEGRITI</t>
  </si>
  <si>
    <t>1.0</t>
  </si>
  <si>
    <t>1.1</t>
  </si>
  <si>
    <t>1.2</t>
  </si>
  <si>
    <t>2.0</t>
  </si>
  <si>
    <t>2.1</t>
  </si>
  <si>
    <t>2.2.</t>
  </si>
  <si>
    <t>KOMITMEN</t>
  </si>
  <si>
    <t>Menerima, memikul dan berkesanggupan dalam melaksanakan projek, aktiviti serta tugas dan tanggungjawab.</t>
  </si>
  <si>
    <t>CIRI-CIRI KOMPETENSI</t>
  </si>
  <si>
    <t>PENGETAHUAN DAN PERLAKSANAAN (APPLICATION)</t>
  </si>
  <si>
    <t>3.0</t>
  </si>
  <si>
    <t>3.1</t>
  </si>
  <si>
    <t>3.2</t>
  </si>
  <si>
    <t>4.0</t>
  </si>
  <si>
    <t>4.1</t>
  </si>
  <si>
    <t>5.0</t>
  </si>
  <si>
    <t>5.1</t>
  </si>
  <si>
    <t>5.2</t>
  </si>
  <si>
    <t>5.3</t>
  </si>
  <si>
    <t>5.4</t>
  </si>
  <si>
    <t>5.5</t>
  </si>
  <si>
    <t>Dinilai dari segi pengetahuan, kefahaman, perlaksanaan dan pandangan yang luas mengenai dasar, peraturan dan undang-undang Kerajaan.</t>
  </si>
  <si>
    <t>Berfikir dan bertindak secara strategik dan sentiasa mempunyai visi yang jelas.</t>
  </si>
  <si>
    <t>MEMBUAT KEPUTUSAN</t>
  </si>
  <si>
    <t>KEPIMPINAN</t>
  </si>
  <si>
    <t>6.0</t>
  </si>
  <si>
    <t>6.1</t>
  </si>
  <si>
    <t>6.2</t>
  </si>
  <si>
    <t>6.3</t>
  </si>
  <si>
    <t>7.0</t>
  </si>
  <si>
    <t>7.1</t>
  </si>
  <si>
    <t>7.2</t>
  </si>
  <si>
    <t>7.3</t>
  </si>
  <si>
    <t>8.0</t>
  </si>
  <si>
    <t>8.1</t>
  </si>
  <si>
    <t>8.2</t>
  </si>
  <si>
    <t>8.3</t>
  </si>
  <si>
    <t>8.4</t>
  </si>
  <si>
    <t>Merancang, menyusun, menyelaras dan mengawasi kerja-kerja yang diusahakan atau dipertanggungjawabkan menurut keutamaannya dalam tempoh masa yang ditetapkan.</t>
  </si>
  <si>
    <t>Melaksanakan kerja atau program yang diungkayahkan atau dipertanggungjawabkan menurut masa dan peruntukan kewangan yang ditentukan sebagaimana yang dikehendaki.</t>
  </si>
  <si>
    <t>Memberikan idea-idea yang kreatif yang dapat digunakan atau dilaksanakan untuk memperbaharui dan memperbaiki tugas-tugas dan tanggungjawab yang menyumbang kepada penjimatan masa dan kos serta peningkatan produktiviti.</t>
  </si>
  <si>
    <t>Melaksanakan pembangunan sumber manusia melalui kaedah penilaian, mentor dan bimbingan serta pembangunan kerjaya.</t>
  </si>
  <si>
    <t>Ringkasan Pemarkahan bagi Penilaian Ciri</t>
  </si>
  <si>
    <t>Nota: Jika sekiranya semua ciri dinilai jumlah ‘Markah Keseluruhan’ adalah sebanyak “88”. Jika  ciri opsyen ‘Pembangunan Sumber Manusia’ tidak dinilai, jumlah ‘Markah Keseluruhan’ adalah sebanyak “72” sahaja.</t>
  </si>
  <si>
    <t>CIRI</t>
  </si>
  <si>
    <t>MARKAH KESELURUHAN</t>
  </si>
  <si>
    <t>Disiplin dan Integriti</t>
  </si>
  <si>
    <t>Komitmen</t>
  </si>
  <si>
    <t>Membuat Keputusan</t>
  </si>
  <si>
    <t>Kepimpinan</t>
  </si>
  <si>
    <t>Pengurusan Kerja</t>
  </si>
  <si>
    <t>Komunikasi</t>
  </si>
  <si>
    <t>Jumlah Markah</t>
  </si>
  <si>
    <t>BAHAGIAN E: PENILAIAN CIRI TAMBAHAN</t>
  </si>
  <si>
    <t>Diisikan oleh Pegawai Penilai pada akhir tempoh penilaian.</t>
  </si>
  <si>
    <t xml:space="preserve">Pegawai Penilai boleh menambah sama ada ciri perlakuan atau ciri kompetensi yang bersesuaian ke atas Pegawai Yang Dinilai. Markah penilaian adalah sama seperti dalam Bahagian D. </t>
  </si>
  <si>
    <t>CIRI TAMBAHAN</t>
  </si>
  <si>
    <t>BAHAGIAN F: PENILAIAN PRESTASI SECARA KESELURUHAN</t>
  </si>
  <si>
    <t>Jumlah Markah Keseluruhan = (Bahagian C x 50%) + [(Bahagian D+E) x 50%]</t>
  </si>
  <si>
    <t>Bahagian C</t>
  </si>
  <si>
    <t>=</t>
  </si>
  <si>
    <t>+</t>
  </si>
  <si>
    <t>Bahagian D</t>
  </si>
  <si>
    <t>(Jumlah KPI X 4)</t>
  </si>
  <si>
    <t>Bahagian E</t>
  </si>
  <si>
    <t>GRED</t>
  </si>
  <si>
    <t>A</t>
  </si>
  <si>
    <t>B</t>
  </si>
  <si>
    <t>C</t>
  </si>
  <si>
    <t>D</t>
  </si>
  <si>
    <t>E</t>
  </si>
  <si>
    <t>JENIS LATIHAN</t>
  </si>
  <si>
    <t>TUJUAN</t>
  </si>
  <si>
    <t>BAHAGIAN H: ULASAN PEGAWAI YANG DINILAI TERHADAP PENILAIAN</t>
  </si>
  <si>
    <t>Diisikan oleh Pegawai Yang Dinilai pada akhir tempoh penilaian.</t>
  </si>
  <si>
    <t>Ulasan:</t>
  </si>
  <si>
    <t>Setuju</t>
  </si>
  <si>
    <t>Tidak Setuju</t>
  </si>
  <si>
    <t>Ruang ini tidak perlu diisikan jika Pegawai Yang Dinilai bersetuju dengan penilaian yang dibuat ke atasnya.</t>
  </si>
  <si>
    <t>Jumlah markah penilaian semula:</t>
  </si>
  <si>
    <t>Nama Pegawai Penilai Semula:</t>
  </si>
  <si>
    <t>Jawatan:</t>
  </si>
  <si>
    <t>Tempoh mengenali Pegawai Yang Dinilai:</t>
  </si>
  <si>
    <t>BAHAGIAN G: PEMBANGUNAN KAPASITI</t>
  </si>
  <si>
    <t>Diisikan oleh Pegawai Penilai dan Pegawai Yang Dinilai pada akhir tempoh penilaian.</t>
  </si>
  <si>
    <t>Sila senaraikan jenis latihan/ kursus/ bengkel/ seminar dan jenis latihan yang lain yang diperlukan oleh Pegawai Yang Dinilai untuk menjalankan tugas utama dan tambahan yang dipertanggungjawabkan.</t>
  </si>
  <si>
    <t xml:space="preserve">MARKAH                   </t>
  </si>
  <si>
    <t>0     1     2     3     4</t>
  </si>
  <si>
    <t>Ulasan Pegawai Penilai:</t>
  </si>
  <si>
    <t>Tandatangan/ Tarikh:</t>
  </si>
  <si>
    <t>Wajaran</t>
  </si>
  <si>
    <t>(%)</t>
  </si>
  <si>
    <t>Jumlah</t>
  </si>
  <si>
    <t>Diperolehi</t>
  </si>
  <si>
    <t xml:space="preserve">TUGAS UTAMA </t>
  </si>
  <si>
    <t>0   1   2   3   4</t>
  </si>
  <si>
    <t>PENGURUSAN KERJA</t>
  </si>
  <si>
    <t>KOMUNIKASI</t>
  </si>
  <si>
    <t>*PEMBANGUNAN SUMBER MANUSIA</t>
  </si>
  <si>
    <t>BIL.</t>
  </si>
  <si>
    <t>*Pembangunan Sumber Manusia (jika berkenaan)</t>
  </si>
  <si>
    <t>KPI 2:</t>
  </si>
  <si>
    <t>NAMA</t>
  </si>
  <si>
    <t>NO.KAD PINTAR</t>
  </si>
  <si>
    <t>JAWATAN</t>
  </si>
  <si>
    <t>JABATAN / KEMENTERIAN</t>
  </si>
  <si>
    <t>No.Fail:</t>
  </si>
  <si>
    <t>91% dan keatas</t>
  </si>
  <si>
    <t>80% - 90%</t>
  </si>
  <si>
    <t>66% - 79%</t>
  </si>
  <si>
    <t>50% - 65%</t>
  </si>
  <si>
    <t>49% dan kebawah</t>
  </si>
  <si>
    <t>X 50=</t>
  </si>
  <si>
    <t xml:space="preserve">GRED  </t>
  </si>
  <si>
    <t>x 50 =</t>
  </si>
  <si>
    <t xml:space="preserve">     </t>
  </si>
  <si>
    <t>0    1    2    3    4</t>
  </si>
  <si>
    <t>Dinilai dari segi keberkesanan perhubungan pegawai dengan orang awam/ teman sekerja yang setaraf dengannya/ pengawas-pengawas.</t>
  </si>
  <si>
    <t>Sentiasa memberi kerjasama kepada pegawai dan kakitangan dalam jabatan dan kementerian.</t>
  </si>
  <si>
    <t>Menerima arahan, pendapat dan sebagainya dengan jelas dan teratur secara lisan dan/ atau tulisan.</t>
  </si>
  <si>
    <t>4.4</t>
  </si>
  <si>
    <t>Dinilai dari segi sejauh mana kebolehan pegawai dalam kerja-kerja yang menggunakan dan melibatkan aplikasi IT dan pengendalian mesin dan peralatan pejabat.</t>
  </si>
  <si>
    <t>4.3</t>
  </si>
  <si>
    <t xml:space="preserve">Memberikan idea-idea yang kreatif yang dapat digunakan atau dilaksanakan untuk memperbaharui dan memperbaiki tugas-tugas dan tanggungjawab. </t>
  </si>
  <si>
    <t>4.2</t>
  </si>
  <si>
    <t>Menyelaras dan mengawasi kerja/ program yang diungkayahkan/ dipertanggungjawabkan menurut masa dan peruntukan kewangan yang ditentukan sebagaimana yang dikehendaki dengan pengawasan minima.</t>
  </si>
  <si>
    <t>Dinilai dari segi pengetahuan, kefahaman, perlaksanaan dan pandangan yang luas mengenai tugas-tugas dan jawatannya.</t>
  </si>
  <si>
    <t>Dinilai dari segi hasil kerja pegawai dan kebolehan pegawai dalam menyelesaikan kesemua tugas yang dijadualkan.</t>
  </si>
  <si>
    <t>(Sila Catatkan)</t>
  </si>
  <si>
    <t xml:space="preserve">KPI 3: </t>
  </si>
  <si>
    <t xml:space="preserve">  </t>
  </si>
  <si>
    <t>PENILAIAN PRESTASI PEGAWAI BAHAGIAN III</t>
  </si>
  <si>
    <t xml:space="preserve">GRED     </t>
  </si>
  <si>
    <t>PENILAIAN PRESTASI PEGAWAI BAHAGIAN IV DAN V</t>
  </si>
  <si>
    <t>Merangka strategi yang jelas yang boleh menyumbang kepada kecemerlangan perkhidmatan awam dan pembangunan Negara.</t>
  </si>
  <si>
    <t>Memastikan pasukan pengurusan (management team) meningkatkan pembangunan sumber manusia melalui kaedah penilaian, mentor dan bimbingan serta pembangunan kerjaya.</t>
  </si>
  <si>
    <t>Mempunyai kefahaman asas tetapi memerlukan latihan</t>
  </si>
  <si>
    <t>PENILAIAN PRESTASI PEGAWAI BAHAGIAN I</t>
  </si>
  <si>
    <t xml:space="preserve"> X 30 =</t>
  </si>
  <si>
    <t xml:space="preserve"> X 70 =</t>
  </si>
  <si>
    <t>Jumlah Markah Keseluruhan = (Bahagian C x 30%) + [(Bahagian D+E) x 70%]</t>
  </si>
  <si>
    <t>Diisikan oleh Pegawai Penilai dan Pegawai Yang Dinilai di sepanjang tempoh penilaian.</t>
  </si>
  <si>
    <t>Di bawah Jangkaan (Memerlukan Pembaikan)</t>
  </si>
  <si>
    <t>Kefahaman asas tetapi tidak mempunyai inisiatif</t>
  </si>
  <si>
    <t>91% dan ke atas</t>
  </si>
  <si>
    <t>Merancang dan merangka keperluan perancangan sumber manusia seperti rancangan penggantian ke dalam pelan tindakan Kementerian/ Jabatan.</t>
  </si>
  <si>
    <t>Memastikan latihan dan pelan pembelajaran dapat menyokong strategi Kementerian/ Jabatan dan tingkah laku yang dikehendaki.</t>
  </si>
  <si>
    <t>Menyelaras dengan pihak yang berkepentingan di dalam dan luar Jabatan/ Negara.</t>
  </si>
  <si>
    <t>Menggalakkan dan memudahkan kerjasama di antara pegawai dan kakitangan dalam Kementerian/ Jabatan.</t>
  </si>
  <si>
    <t>Memberi dan/ atau menerima arahan, pendapat dan sebagainya dengan jelas dan teratur secara lisan dan/ atau tulisan.</t>
  </si>
  <si>
    <t>Memastikan misi Kementerian/ Jabatan tercapai yang merangkumi matlamat, bidang tumpuan, program dan aktiviti utama.</t>
  </si>
  <si>
    <t>Memahami, mengaitkan dan mensejajarkan strategi Kementerian/ Jabatan dengan wawasan Negara.</t>
  </si>
  <si>
    <t>Menerajui perubahan yang berkesan dalam sistem dan amalan Kementerian/ Jabatan.</t>
  </si>
  <si>
    <t>Memimpin dalam pengurusan kerja dan kakitangan untuk mencapai tujuan atau objektif Kementerian/ Jabatan.</t>
  </si>
  <si>
    <t>Membuat keputusan yang baik dan bijak, selaras dengan kehendak tugas dan tanggungjawab; matlamat Kementerian/ Jabatan, undang-undang dan peraturan yang ada.</t>
  </si>
  <si>
    <t>Dinilai dari segi pengetahuan, kefahaman, perlaksanaan dan pandangan yang luas mengenai tugas dan tanggungjawab jawatan serta matlamat Kerajaan (Kementerian/ Jabatan).</t>
  </si>
  <si>
    <t>JABATAN/ KEMENTERIAN</t>
  </si>
  <si>
    <t>Diisikan oleh Bahagian/ Unit Sumber Manusia pada awal tempoh penilaian.</t>
  </si>
  <si>
    <t xml:space="preserve">JUMLAH MARKAH KESELURUHAN  </t>
  </si>
  <si>
    <r>
      <t xml:space="preserve">Sila senaraikan </t>
    </r>
    <r>
      <rPr>
        <b/>
        <sz val="30"/>
        <color theme="1"/>
        <rFont val="Franklin Gothic Book"/>
        <family val="2"/>
      </rPr>
      <t>sekurang-kurangnya 2 KPI dan sasaran</t>
    </r>
    <r>
      <rPr>
        <sz val="30"/>
        <color theme="1"/>
        <rFont val="Franklin Gothic Book"/>
        <family val="2"/>
      </rPr>
      <t xml:space="preserve"> bagi tugas utama dan tugas tambahan yang berkaitan dengan perancangan strategik Kementerian dan Jabatan. Senarai KPI dan sasarannya ini hendaklah dipersetujui akan dilaksanakan dan dipantau mengikut tempoh yang ditetapkan.</t>
    </r>
  </si>
  <si>
    <t>Ciri Asas/ Mandatori</t>
  </si>
  <si>
    <t>Ciri Opsyen - tertakluk kepada kesesuaian ke atas jawatan yang dinilai</t>
  </si>
  <si>
    <t>Memahami, mengaitkan dan mensejajarkan strategi Bahagian/ Unit dengan strategi Kementerian/ Jabatan.</t>
  </si>
  <si>
    <t>Merangka strategi yang jelas yang boleh menyumbang kepada kecemerlangan Kementerian/ Jabatan.</t>
  </si>
  <si>
    <t>Memberi dan/ atau menerima arahan, pendapat dan sebagainya dengan jelas dan teratur secara lisan dan/atau tulisan.</t>
  </si>
  <si>
    <t>Menggalakkan dan memudahkan kerjasama di antara pegawai dan kakitangan dalam Bahagian/ Unit.</t>
  </si>
  <si>
    <t>Menyelaras dengan pihak yang berkepentingan di dalam dan luar Bahagian/ Unit.</t>
  </si>
  <si>
    <t>Melaksanakan keperluan perancangan sumber manusia seperti rancangan penggantian ke dalam pelan tindakan Kementerian/ Jabatan.</t>
  </si>
  <si>
    <t>Memastikan latihan dan pelan pembelajaran dapat menyokong strategi Bahagian/ Unit dan tingkah laku yang dikehendaki.</t>
  </si>
  <si>
    <r>
      <t>Sentiasa berusaha untuk meningkatkan pembangunan diri (</t>
    </r>
    <r>
      <rPr>
        <i/>
        <sz val="30"/>
        <color theme="1"/>
        <rFont val="Franklin Gothic Book"/>
        <family val="2"/>
      </rPr>
      <t>self-development</t>
    </r>
    <r>
      <rPr>
        <sz val="30"/>
        <color theme="1"/>
        <rFont val="Franklin Gothic Book"/>
        <family val="2"/>
      </rPr>
      <t>) dengan berkesan.</t>
    </r>
  </si>
  <si>
    <t xml:space="preserve">RINGKASAN PEMARKAHAN BAGI PENILAIAN CIRI </t>
  </si>
  <si>
    <t xml:space="preserve">JUMLAH MARKAH KESELURUHAN   </t>
  </si>
  <si>
    <r>
      <t>Teruskan untuk 
(</t>
    </r>
    <r>
      <rPr>
        <i/>
        <sz val="30"/>
        <color theme="1"/>
        <rFont val="Franklin Gothic Book"/>
        <family val="2"/>
      </rPr>
      <t>continue to</t>
    </r>
    <r>
      <rPr>
        <sz val="30"/>
        <color theme="1"/>
        <rFont val="Franklin Gothic Book"/>
        <family val="2"/>
      </rPr>
      <t xml:space="preserve">)
</t>
    </r>
  </si>
  <si>
    <r>
      <t>Kurangkan daripada
(</t>
    </r>
    <r>
      <rPr>
        <i/>
        <sz val="30"/>
        <color theme="1"/>
        <rFont val="Franklin Gothic Book"/>
        <family val="2"/>
      </rPr>
      <t>do less of</t>
    </r>
    <r>
      <rPr>
        <sz val="30"/>
        <color theme="1"/>
        <rFont val="Franklin Gothic Book"/>
        <family val="2"/>
      </rPr>
      <t xml:space="preserve">)
</t>
    </r>
  </si>
  <si>
    <r>
      <t>Tambahkan kekerapan untuk 
(</t>
    </r>
    <r>
      <rPr>
        <i/>
        <sz val="30"/>
        <color theme="1"/>
        <rFont val="Franklin Gothic Book"/>
        <family val="2"/>
      </rPr>
      <t>do more of</t>
    </r>
    <r>
      <rPr>
        <sz val="30"/>
        <color theme="1"/>
        <rFont val="Franklin Gothic Book"/>
        <family val="2"/>
      </rPr>
      <t xml:space="preserve">)
</t>
    </r>
  </si>
  <si>
    <t>Jumlah Markah Penilaian Semula:</t>
  </si>
  <si>
    <t>Tempoh Mengenali Pegawai Yang Dinilai:</t>
  </si>
  <si>
    <t>JUMLAH KPI</t>
  </si>
  <si>
    <r>
      <t>BAHAGIAN C: PENILAIAN HASIL (</t>
    </r>
    <r>
      <rPr>
        <b/>
        <i/>
        <u/>
        <sz val="32"/>
        <color theme="1"/>
        <rFont val="Franklin Gothic Book"/>
        <family val="2"/>
      </rPr>
      <t>RESULTS</t>
    </r>
    <r>
      <rPr>
        <b/>
        <u/>
        <sz val="32"/>
        <color theme="1"/>
        <rFont val="Franklin Gothic Book"/>
        <family val="2"/>
      </rPr>
      <t>)</t>
    </r>
  </si>
  <si>
    <r>
      <t>C1: Perakuan ke atas Perlaksanaan dan Pencapaian Hasil (</t>
    </r>
    <r>
      <rPr>
        <b/>
        <i/>
        <u/>
        <sz val="30"/>
        <color theme="1"/>
        <rFont val="Franklin Gothic Book"/>
        <family val="2"/>
      </rPr>
      <t>Results</t>
    </r>
    <r>
      <rPr>
        <b/>
        <u/>
        <sz val="30"/>
        <color theme="1"/>
        <rFont val="Franklin Gothic Book"/>
        <family val="2"/>
      </rPr>
      <t>)</t>
    </r>
  </si>
  <si>
    <t>(Pada awal tempoh penilaian setelah setuju ke atas KPI yang disenaraikan)</t>
  </si>
  <si>
    <t>Sila rujuk garispanduan untuk penjelasan lanjut mengenai keterangan markah bagi Ciri Perlakuan dan Ciri Kompetensi. Keterangan markah penilaian bagi Bahagian ini adalah seperti berikut:</t>
  </si>
  <si>
    <r>
      <t>Disiplin dan integriti kerja seperti ketaatan waktu bekerja (datang/ keluar waktu kerja dan kehadiran dalam pejabat atau</t>
    </r>
    <r>
      <rPr>
        <i/>
        <sz val="30"/>
        <color theme="1"/>
        <rFont val="Franklin Gothic Book"/>
        <family val="2"/>
      </rPr>
      <t xml:space="preserve"> off-site</t>
    </r>
    <r>
      <rPr>
        <sz val="30"/>
        <color theme="1"/>
        <rFont val="Franklin Gothic Book"/>
        <family val="2"/>
      </rPr>
      <t xml:space="preserve">). </t>
    </r>
  </si>
  <si>
    <r>
      <t>Pengetahuan dan Perlaksanaan (</t>
    </r>
    <r>
      <rPr>
        <i/>
        <sz val="30"/>
        <color theme="1"/>
        <rFont val="Franklin Gothic Book"/>
        <family val="2"/>
      </rPr>
      <t>Application</t>
    </r>
    <r>
      <rPr>
        <sz val="30"/>
        <color theme="1"/>
        <rFont val="Franklin Gothic Book"/>
        <family val="2"/>
      </rPr>
      <t>)</t>
    </r>
  </si>
  <si>
    <t xml:space="preserve">Pegawai Penilai boleh menambah sama ada Ciri Perlakuan atau Ciri Kompetensi yang bersesuaian ke atas Pegawai Yang Dinilai. Markah penilaian adalah sama seperti dalam Bahagian D. </t>
  </si>
  <si>
    <r>
      <t xml:space="preserve">Pengiraan hendaklah digenapkan ke </t>
    </r>
    <r>
      <rPr>
        <b/>
        <sz val="30"/>
        <color theme="1"/>
        <rFont val="Franklin Gothic Book"/>
        <family val="2"/>
      </rPr>
      <t>jumlah markah</t>
    </r>
    <r>
      <rPr>
        <sz val="30"/>
        <color theme="1"/>
        <rFont val="Franklin Gothic Book"/>
        <family val="2"/>
      </rPr>
      <t xml:space="preserve"> yang terdekat, misalnya 85.5% digenapkan kepada 86% dan 73.2% digenapkan kepada 73%.</t>
    </r>
  </si>
  <si>
    <r>
      <t xml:space="preserve">Sila senaraikan </t>
    </r>
    <r>
      <rPr>
        <b/>
        <sz val="30"/>
        <color theme="1"/>
        <rFont val="Franklin Gothic Book"/>
        <family val="2"/>
      </rPr>
      <t>sekurang-kurangnya 1 KPI dan sasaran</t>
    </r>
    <r>
      <rPr>
        <sz val="30"/>
        <color theme="1"/>
        <rFont val="Franklin Gothic Book"/>
        <family val="2"/>
      </rPr>
      <t xml:space="preserve"> bagi tugas utama dan tugas tambahan yang berkaitan dengan perancangan strategik Kementerian dan Jabatan. Senarai KPI dan sasarannya ini hendaklah dipersetujui akan dilaksanakan dan dipantau mengikut tempoh yang ditetapkan.</t>
    </r>
  </si>
  <si>
    <r>
      <t>C1: Perakuan Ke Atas Perlaksanaan dan Pencapaian Hasil (</t>
    </r>
    <r>
      <rPr>
        <b/>
        <i/>
        <u/>
        <sz val="30"/>
        <color theme="1"/>
        <rFont val="Franklin Gothic Book"/>
        <family val="2"/>
      </rPr>
      <t>Results</t>
    </r>
    <r>
      <rPr>
        <b/>
        <u/>
        <sz val="30"/>
        <color theme="1"/>
        <rFont val="Franklin Gothic Book"/>
        <family val="2"/>
      </rPr>
      <t>)</t>
    </r>
  </si>
  <si>
    <t>Status pencapaian hendaklah dijalankan pada setiap bulan Februari, Jun dan September. Markah penilaian hanya akan diberikan pada bulan September. Keterangan markah penilaian serta markah bagi setiap KPI yang diperolehi di dalam Bahagian ini adalah seperti berikut:</t>
  </si>
  <si>
    <r>
      <t xml:space="preserve">Disiplin dan integriti kerja seperti ketaatan waktu bekerja (datang/keluar waktu kerja dan kehadiran dalam pejabat atau </t>
    </r>
    <r>
      <rPr>
        <i/>
        <sz val="30"/>
        <color theme="1"/>
        <rFont val="Franklin Gothic Book"/>
        <family val="2"/>
      </rPr>
      <t>off-site</t>
    </r>
    <r>
      <rPr>
        <sz val="30"/>
        <color theme="1"/>
        <rFont val="Franklin Gothic Book"/>
        <family val="2"/>
      </rPr>
      <t xml:space="preserve">). </t>
    </r>
  </si>
  <si>
    <r>
      <t>Sejauh mana pegawai ini memaparkan diri sebagai seorang Warga Perkhidmatan Awam seperti yang digariskan dalam Rukun Akhlak Dan Etika Kerja Perkhidmatan Awam serta mematuhi peraturan-peraturan Kerajaan seperti Peraturan-Peraturan Kewangan (</t>
    </r>
    <r>
      <rPr>
        <i/>
        <sz val="30"/>
        <color theme="1"/>
        <rFont val="Franklin Gothic Book"/>
        <family val="2"/>
      </rPr>
      <t>Financial Regulations</t>
    </r>
    <r>
      <rPr>
        <sz val="30"/>
        <color theme="1"/>
        <rFont val="Franklin Gothic Book"/>
        <family val="2"/>
      </rPr>
      <t>) dan Peraturan-Peraturan Am (</t>
    </r>
    <r>
      <rPr>
        <i/>
        <sz val="30"/>
        <color theme="1"/>
        <rFont val="Franklin Gothic Book"/>
        <family val="2"/>
      </rPr>
      <t>General Orders</t>
    </r>
    <r>
      <rPr>
        <sz val="30"/>
        <color theme="1"/>
        <rFont val="Franklin Gothic Book"/>
        <family val="2"/>
      </rPr>
      <t>).</t>
    </r>
  </si>
  <si>
    <t>PENGETAHUAN DAN PENYELESAIAN TUGAS</t>
  </si>
  <si>
    <t>Sentiasa memberi kerjasama kepada pegawai dan kakitangan dalam Jabatan dan Kementerian.</t>
  </si>
  <si>
    <t>Pengetahuan dan Penyelesaian Tugas</t>
  </si>
  <si>
    <t>(Jumlah Ciri Peranan X 4)</t>
  </si>
  <si>
    <t>(Jumlah Ciri Tambahan X 4)</t>
  </si>
  <si>
    <t xml:space="preserve">JUMLAH MARKAH KESELURUHAN    </t>
  </si>
  <si>
    <t>Jumlah KPI</t>
  </si>
  <si>
    <t>JUMLAH CIRI</t>
  </si>
  <si>
    <t>JUMLAH CIRI YANG DINILAI</t>
  </si>
  <si>
    <t xml:space="preserve">JUMLAH CIRI </t>
  </si>
  <si>
    <t xml:space="preserve">JUMLAH CIRI KESELURUHAN </t>
  </si>
  <si>
    <t>JUMLAH KPI YANG DIBERIKAN</t>
  </si>
  <si>
    <t xml:space="preserve">Jumlah KPI  </t>
  </si>
  <si>
    <t>JUMLAH MARKAH KESELURUHAN</t>
  </si>
  <si>
    <t>Tandatangan:</t>
  </si>
  <si>
    <t>Tarikh:</t>
  </si>
  <si>
    <t>Status pencapaian hendaklah dijalankan pada setiap bulan Februari, Jun dan September. Markah penilaian hanya akan diberikan pada bulan September. Keterangan markah penilaian serta markah bagi setiap KPI yang diperolehi dalam Bahagian ini adalah seperti berikut:</t>
  </si>
  <si>
    <t>(Sila Catatkan Markah Penilaian)</t>
  </si>
  <si>
    <t>………………………………….</t>
  </si>
  <si>
    <t xml:space="preserve">         Tarikh:</t>
  </si>
  <si>
    <t>………………………………</t>
  </si>
  <si>
    <t>Kebolehpercayaan dan kecekapan dalam melaksanakan dan menyelesaikan kerja-kerja yang dipertanggungjawabkan termasuk usaha-usaha bagi mencapai KPI.</t>
  </si>
  <si>
    <t xml:space="preserve">Jumlah </t>
  </si>
  <si>
    <t xml:space="preserve">Diperolehi </t>
  </si>
  <si>
    <t>Jumlah Markah Keseluruhan 
(%)</t>
  </si>
  <si>
    <t>%</t>
  </si>
  <si>
    <t xml:space="preserve">  ………………………………………</t>
  </si>
  <si>
    <t>Sila senaraikan sekurang-kurangnya 2 KPI dan sasaran bagi tugas utama dan tugas tambahan yang berkaitan dengan perancangan strategik Kementerian dan Jabatan. Senarai KPI dan sasarannya ini hendaklah dipersetujui akan dilaksanakan dan dipantau mengikut tempoh yang ditetapkan.</t>
  </si>
  <si>
    <t>PEGAWAI LATIHAN</t>
  </si>
  <si>
    <t>JABATAN PENTADBIRAN / KEMENTERIAN HAL EHWAL UGAMA</t>
  </si>
  <si>
    <t>PEGAWAI TUGAS-TUGAS KHAS TINGKAT I</t>
  </si>
  <si>
    <r>
      <t>BAHAGIAN C: PENILAIAN HASIL (</t>
    </r>
    <r>
      <rPr>
        <b/>
        <i/>
        <u/>
        <sz val="46"/>
        <color theme="1"/>
        <rFont val="Franklin Gothic Book"/>
        <family val="2"/>
      </rPr>
      <t>RESULTS</t>
    </r>
    <r>
      <rPr>
        <b/>
        <u/>
        <sz val="46"/>
        <color theme="1"/>
        <rFont val="Franklin Gothic Book"/>
        <family val="2"/>
      </rPr>
      <t>)</t>
    </r>
  </si>
  <si>
    <r>
      <t xml:space="preserve">Sila senaraikan </t>
    </r>
    <r>
      <rPr>
        <b/>
        <sz val="38"/>
        <color theme="1"/>
        <rFont val="Franklin Gothic Book"/>
        <family val="2"/>
      </rPr>
      <t>sekurang-kurangnya 2 KPI dan sasaran</t>
    </r>
    <r>
      <rPr>
        <sz val="38"/>
        <color theme="1"/>
        <rFont val="Franklin Gothic Book"/>
        <family val="2"/>
      </rPr>
      <t xml:space="preserve"> bagi tugas utama dan tugas tambahan yang berkaitan dengan perancangan strategik Kementerian dan Jabatan. Senarai KPI dan sasarannya ini hendaklah dipersetujui akan dilaksanakan dan dipantau mengikut tempoh yang ditetapkan.</t>
    </r>
  </si>
  <si>
    <r>
      <t>C1: Perakuan Ke Atas Perlaksanaan dan Pencapaian Hasil (</t>
    </r>
    <r>
      <rPr>
        <b/>
        <i/>
        <u/>
        <sz val="38"/>
        <color theme="1"/>
        <rFont val="Franklin Gothic Book"/>
        <family val="2"/>
      </rPr>
      <t>Results</t>
    </r>
    <r>
      <rPr>
        <b/>
        <u/>
        <sz val="38"/>
        <color theme="1"/>
        <rFont val="Franklin Gothic Book"/>
        <family val="2"/>
      </rPr>
      <t>)</t>
    </r>
  </si>
  <si>
    <t>Jika diperlukan, sila sertakan dokumen tambahan (jika berkaitan) mengenai usaha-usaha dalam mencapai KPI serta ulasan-ulasan yang berkenaan.</t>
  </si>
  <si>
    <r>
      <t xml:space="preserve">Disiplin dan integriti kerja seperti ketaatan waktu bekerja (datang/ keluar waktu kerja dan kehadiran dalam pejabat atau </t>
    </r>
    <r>
      <rPr>
        <i/>
        <sz val="38"/>
        <color theme="1"/>
        <rFont val="Franklin Gothic Book"/>
        <family val="2"/>
      </rPr>
      <t>off-site</t>
    </r>
    <r>
      <rPr>
        <sz val="38"/>
        <color theme="1"/>
        <rFont val="Franklin Gothic Book"/>
        <family val="2"/>
      </rPr>
      <t xml:space="preserve">). </t>
    </r>
  </si>
  <si>
    <r>
      <t>Sejauh mana pegawai ini memaparkan diri sebagai seorang Warga Perkhidmatan Awam seperti yang digariskan dalam Rukun Akhlak Dan Etika Kerja Perkhidmatan Awam serta mematuhi peraturan-peraturan Kerajaan seperti Peraturan-Peraturan Kewangan (</t>
    </r>
    <r>
      <rPr>
        <i/>
        <sz val="38"/>
        <color theme="1"/>
        <rFont val="Franklin Gothic Book"/>
        <family val="2"/>
      </rPr>
      <t>Financial Regulations</t>
    </r>
    <r>
      <rPr>
        <sz val="38"/>
        <color theme="1"/>
        <rFont val="Franklin Gothic Book"/>
        <family val="2"/>
      </rPr>
      <t>) dan Peraturan-Peraturan Am (</t>
    </r>
    <r>
      <rPr>
        <i/>
        <sz val="38"/>
        <color theme="1"/>
        <rFont val="Franklin Gothic Book"/>
        <family val="2"/>
      </rPr>
      <t>General Orders</t>
    </r>
    <r>
      <rPr>
        <sz val="38"/>
        <color theme="1"/>
        <rFont val="Franklin Gothic Book"/>
        <family val="2"/>
      </rPr>
      <t>).</t>
    </r>
  </si>
  <si>
    <r>
      <t>PENGETAHUAN DAN PERLAKSANAAN (</t>
    </r>
    <r>
      <rPr>
        <b/>
        <i/>
        <sz val="38"/>
        <color theme="1"/>
        <rFont val="Franklin Gothic Book"/>
        <family val="2"/>
      </rPr>
      <t>APPLICATION</t>
    </r>
    <r>
      <rPr>
        <b/>
        <sz val="38"/>
        <color theme="1"/>
        <rFont val="Franklin Gothic Book"/>
        <family val="2"/>
      </rPr>
      <t>)</t>
    </r>
  </si>
  <si>
    <r>
      <t>Sentiasa berusaha untuk meningkatkan pembangunan diri (</t>
    </r>
    <r>
      <rPr>
        <i/>
        <sz val="38"/>
        <color theme="1"/>
        <rFont val="Franklin Gothic Book"/>
        <family val="2"/>
      </rPr>
      <t>self-development</t>
    </r>
    <r>
      <rPr>
        <sz val="38"/>
        <color theme="1"/>
        <rFont val="Franklin Gothic Book"/>
        <family val="2"/>
      </rPr>
      <t>) dengan berkesan.</t>
    </r>
  </si>
  <si>
    <r>
      <t>Pengetahuan dan Perlaksanaan (</t>
    </r>
    <r>
      <rPr>
        <i/>
        <sz val="38"/>
        <color theme="1"/>
        <rFont val="Franklin Gothic Book"/>
        <family val="2"/>
      </rPr>
      <t>Application</t>
    </r>
    <r>
      <rPr>
        <sz val="38"/>
        <color theme="1"/>
        <rFont val="Franklin Gothic Book"/>
        <family val="2"/>
      </rPr>
      <t>)</t>
    </r>
  </si>
  <si>
    <t>Jumlah Markah Keseluruhan 
(%)</t>
  </si>
  <si>
    <r>
      <t>Teruskan untuk 
(</t>
    </r>
    <r>
      <rPr>
        <i/>
        <sz val="38"/>
        <color theme="1"/>
        <rFont val="Franklin Gothic Book"/>
        <family val="2"/>
      </rPr>
      <t>continue to</t>
    </r>
    <r>
      <rPr>
        <sz val="38"/>
        <color theme="1"/>
        <rFont val="Franklin Gothic Book"/>
        <family val="2"/>
      </rPr>
      <t xml:space="preserve">)
</t>
    </r>
  </si>
  <si>
    <r>
      <t>Kurangkan daripada
(</t>
    </r>
    <r>
      <rPr>
        <i/>
        <sz val="38"/>
        <color theme="1"/>
        <rFont val="Franklin Gothic Book"/>
        <family val="2"/>
      </rPr>
      <t>do less of</t>
    </r>
    <r>
      <rPr>
        <sz val="38"/>
        <color theme="1"/>
        <rFont val="Franklin Gothic Book"/>
        <family val="2"/>
      </rPr>
      <t xml:space="preserve">)
</t>
    </r>
  </si>
  <si>
    <r>
      <t>Tambahkan kekerapan untuk 
(</t>
    </r>
    <r>
      <rPr>
        <i/>
        <sz val="38"/>
        <color theme="1"/>
        <rFont val="Franklin Gothic Book"/>
        <family val="2"/>
      </rPr>
      <t>do more of</t>
    </r>
    <r>
      <rPr>
        <sz val="38"/>
        <color theme="1"/>
        <rFont val="Franklin Gothic Book"/>
        <family val="2"/>
      </rPr>
      <t xml:space="preserve">)
</t>
    </r>
  </si>
  <si>
    <t xml:space="preserve">Diisikan oleh Pegawai Penilai dan Pegawai Yang Dinilai di sepanjang tempoh penilaian. </t>
  </si>
  <si>
    <r>
      <t xml:space="preserve">Jumlah Markah Keseluruhan 
</t>
    </r>
    <r>
      <rPr>
        <sz val="12"/>
        <color theme="1"/>
        <rFont val="Franklin Gothic Book"/>
        <family val="2"/>
      </rPr>
      <t xml:space="preserve">
(%)</t>
    </r>
  </si>
  <si>
    <r>
      <t>C1: Perakuan Ke Atas Perlaksanaan dan Pencapaian Hasil (</t>
    </r>
    <r>
      <rPr>
        <b/>
        <i/>
        <u/>
        <sz val="20"/>
        <color theme="1"/>
        <rFont val="Franklin Gothic Book"/>
        <family val="2"/>
      </rPr>
      <t>Results</t>
    </r>
    <r>
      <rPr>
        <b/>
        <u/>
        <sz val="20"/>
        <color theme="1"/>
        <rFont val="Franklin Gothic Book"/>
        <family val="2"/>
      </rPr>
      <t>)</t>
    </r>
  </si>
  <si>
    <t>………………….………………………</t>
  </si>
  <si>
    <t xml:space="preserve">  …………...……….…………………</t>
  </si>
  <si>
    <t>KPI 2: %Membuat statistik penghantaran KPI daripada semua Jabatan di bawah Kementerian Hal Ehwal Ugama.</t>
  </si>
  <si>
    <t>KPI 1: %Memberikan Taklimat KPI kepada semua Jabatan di bawah Kementerian Hal Ehwal Ugama secara berperingkat.</t>
  </si>
  <si>
    <t xml:space="preserve">TEMPOH PENILAIAN : </t>
  </si>
  <si>
    <t>Dijalankan seperti yang dirancang.</t>
  </si>
  <si>
    <t xml:space="preserve"> Selesai dan tercapai seperti dalam jadual.</t>
  </si>
  <si>
    <t>Beberapa Jabatan Yang belum menghantar KPI.</t>
  </si>
  <si>
    <t>Tugas yang diberikan telah dilaksanakan seperti yang diarahkan.</t>
  </si>
  <si>
    <t>Tugas yang diberikan telah disempurnakan mengikut tempoh yang diberikan malah dilaksanakan tidak sampai satu hari.</t>
  </si>
  <si>
    <t>01 OKT 2017 - 30 SEPT 2018 [PRESTASI 2018]</t>
  </si>
  <si>
    <t>01 OKT 2017 - 30 SEPT 2018 [PRESTASI TAHUN 2018]</t>
  </si>
  <si>
    <r>
      <t>Pengiraan hendaklah digenapkan ke</t>
    </r>
    <r>
      <rPr>
        <b/>
        <sz val="38"/>
        <color theme="1"/>
        <rFont val="Franklin Gothic Book"/>
        <family val="2"/>
      </rPr>
      <t xml:space="preserve"> jumlah markah</t>
    </r>
    <r>
      <rPr>
        <sz val="38"/>
        <color theme="1"/>
        <rFont val="Franklin Gothic Book"/>
        <family val="2"/>
      </rPr>
      <t xml:space="preserve"> yang terdekat, misalnya 85.5% digenapkan kepada 86% dan 73.2% </t>
    </r>
    <r>
      <rPr>
        <b/>
        <sz val="38"/>
        <color theme="1"/>
        <rFont val="Franklin Gothic Book"/>
        <family val="2"/>
      </rPr>
      <t>digenapkan</t>
    </r>
    <r>
      <rPr>
        <sz val="38"/>
        <color theme="1"/>
        <rFont val="Franklin Gothic Book"/>
        <family val="2"/>
      </rPr>
      <t xml:space="preserve"> kepada 73%.</t>
    </r>
  </si>
  <si>
    <r>
      <t>Sila nilai ciri atau kompetensi yang relevan sahaja dengan Pegawai Yang Dinilai. Jumlah markah adalah mengikut ciri atau kompetensi yang dinilai sahaja. Ciri-ciri asas/mandatori adalah perlu untuk diisikan, manakala</t>
    </r>
    <r>
      <rPr>
        <b/>
        <sz val="38"/>
        <color theme="1"/>
        <rFont val="Franklin Gothic Book"/>
        <family val="2"/>
      </rPr>
      <t xml:space="preserve"> Ciri Opsyen adalah tertakluk kepada kesesuaian ke atas jawatan yang dinilai</t>
    </r>
    <r>
      <rPr>
        <sz val="38"/>
        <color theme="1"/>
        <rFont val="Franklin Gothic Book"/>
        <family val="2"/>
      </rPr>
      <t>. Sila rujuk garispanduan untuk keterangan lanjut.</t>
    </r>
  </si>
  <si>
    <r>
      <t xml:space="preserve">Pengiraan hendaklah digenapkan ke jumlah markah yang terdekat, misalnya 85.5% digenapkan kepada 86% dan 73.2% </t>
    </r>
    <r>
      <rPr>
        <b/>
        <sz val="30"/>
        <color theme="1"/>
        <rFont val="Franklin Gothic Book"/>
        <family val="2"/>
      </rPr>
      <t>digenapkan</t>
    </r>
    <r>
      <rPr>
        <sz val="30"/>
        <color theme="1"/>
        <rFont val="Franklin Gothic Book"/>
        <family val="2"/>
      </rPr>
      <t xml:space="preserve"> kepada 73%.</t>
    </r>
  </si>
  <si>
    <t xml:space="preserve">Senarai KPI dan sasarannya ini hendaklah dipersetujui akan dilaksanakan dan dipantau mengikut tempoh yang ditetapkan.  </t>
  </si>
  <si>
    <r>
      <t>BAHAGIAN C: PENILAIAN HASIL (</t>
    </r>
    <r>
      <rPr>
        <b/>
        <i/>
        <u/>
        <sz val="22"/>
        <color theme="1"/>
        <rFont val="Franklin Gothic Book"/>
        <family val="2"/>
      </rPr>
      <t>RESULTS</t>
    </r>
    <r>
      <rPr>
        <b/>
        <u/>
        <sz val="22"/>
        <color theme="1"/>
        <rFont val="Franklin Gothic Book"/>
        <family val="2"/>
      </rPr>
      <t>)</t>
    </r>
  </si>
  <si>
    <t>TEMPOH PENILAIAN:</t>
  </si>
  <si>
    <r>
      <t xml:space="preserve">Sila nilai ciri atau kompetensi yang relevan sahaja dengan Pegawai Yang Dinilai. Jumlah markah adalah mengikut ciri atau kompetensi yang dinilai sahaja. Ciri-ciri asas/ mandatori adalah perlu untuk diisikan, manakala </t>
    </r>
    <r>
      <rPr>
        <b/>
        <sz val="18"/>
        <color theme="1"/>
        <rFont val="Franklin Gothic Book"/>
        <family val="2"/>
      </rPr>
      <t>Ciri Opsyen adalah tertakluk kepada kesesuaian ke atas jawatan yang dinilai</t>
    </r>
    <r>
      <rPr>
        <sz val="18"/>
        <color theme="1"/>
        <rFont val="Franklin Gothic Book"/>
        <family val="2"/>
      </rPr>
      <t>. Sila rujuk garispanduan untuk keterangan lanjut.</t>
    </r>
  </si>
  <si>
    <r>
      <t xml:space="preserve">Disiplin dan integriti kerja seperti ketaatan waktu bekerja (datang/ keluar waktu kerja dan kehadiran dalam pejabat atau </t>
    </r>
    <r>
      <rPr>
        <i/>
        <sz val="18"/>
        <color theme="1"/>
        <rFont val="Franklin Gothic Book"/>
        <family val="2"/>
      </rPr>
      <t>off-site</t>
    </r>
    <r>
      <rPr>
        <sz val="18"/>
        <color theme="1"/>
        <rFont val="Franklin Gothic Book"/>
        <family val="2"/>
      </rPr>
      <t xml:space="preserve">). </t>
    </r>
  </si>
  <si>
    <r>
      <t>Sejauh mana pegawai ini memaparkan diri sebagai seorang Warga Perkhidmatan Awam seperti yang digariskan dalam Rukun Akhlak Dan Etika Kerja Perkhidmatan Awam serta mematuhi peraturan-peraturan Kerajaan seperti Peraturan-Peraturan Kewangan (</t>
    </r>
    <r>
      <rPr>
        <i/>
        <sz val="18"/>
        <color theme="1"/>
        <rFont val="Franklin Gothic Book"/>
        <family val="2"/>
      </rPr>
      <t>Financial Regulations</t>
    </r>
    <r>
      <rPr>
        <sz val="18"/>
        <color theme="1"/>
        <rFont val="Franklin Gothic Book"/>
        <family val="2"/>
      </rPr>
      <t>) dan Peraturan-Peraturan Am (</t>
    </r>
    <r>
      <rPr>
        <i/>
        <sz val="18"/>
        <color theme="1"/>
        <rFont val="Franklin Gothic Book"/>
        <family val="2"/>
      </rPr>
      <t>General Orders</t>
    </r>
    <r>
      <rPr>
        <sz val="18"/>
        <color theme="1"/>
        <rFont val="Franklin Gothic Book"/>
        <family val="2"/>
      </rPr>
      <t>).</t>
    </r>
  </si>
  <si>
    <r>
      <t>PENGETAHUAN DAN PERLAKSANAAN (</t>
    </r>
    <r>
      <rPr>
        <b/>
        <i/>
        <sz val="18"/>
        <color theme="1"/>
        <rFont val="Franklin Gothic Book"/>
        <family val="2"/>
      </rPr>
      <t>APPLICATION</t>
    </r>
    <r>
      <rPr>
        <b/>
        <sz val="18"/>
        <color theme="1"/>
        <rFont val="Franklin Gothic Book"/>
        <family val="2"/>
      </rPr>
      <t>)</t>
    </r>
  </si>
  <si>
    <r>
      <t>Sentiasa berusaha untuk meningkatkan pembangunan diri (</t>
    </r>
    <r>
      <rPr>
        <i/>
        <sz val="18"/>
        <color theme="1"/>
        <rFont val="Franklin Gothic Book"/>
        <family val="2"/>
      </rPr>
      <t>self development</t>
    </r>
    <r>
      <rPr>
        <sz val="18"/>
        <color theme="1"/>
        <rFont val="Franklin Gothic Book"/>
        <family val="2"/>
      </rPr>
      <t>) dengan berkesan.</t>
    </r>
  </si>
  <si>
    <r>
      <t>Pengiraan hendaklah digenapkan ke</t>
    </r>
    <r>
      <rPr>
        <b/>
        <sz val="18"/>
        <color theme="1"/>
        <rFont val="Franklin Gothic Book"/>
        <family val="2"/>
      </rPr>
      <t xml:space="preserve"> jumlah markah</t>
    </r>
    <r>
      <rPr>
        <sz val="18"/>
        <color theme="1"/>
        <rFont val="Franklin Gothic Book"/>
        <family val="2"/>
      </rPr>
      <t xml:space="preserve"> yang terdekat, misalnya 85.5% digenapkan kepada 86% dan 73.2% digenapkan kepada 73%.</t>
    </r>
  </si>
  <si>
    <r>
      <t>Teruskan untuk 
(</t>
    </r>
    <r>
      <rPr>
        <i/>
        <sz val="18"/>
        <color theme="1"/>
        <rFont val="Franklin Gothic Book"/>
        <family val="2"/>
      </rPr>
      <t>continue to</t>
    </r>
    <r>
      <rPr>
        <sz val="18"/>
        <color theme="1"/>
        <rFont val="Franklin Gothic Book"/>
        <family val="2"/>
      </rPr>
      <t xml:space="preserve">)
</t>
    </r>
  </si>
  <si>
    <r>
      <t>Kurangkan daripada
(</t>
    </r>
    <r>
      <rPr>
        <i/>
        <sz val="18"/>
        <color theme="1"/>
        <rFont val="Franklin Gothic Book"/>
        <family val="2"/>
      </rPr>
      <t>do less of</t>
    </r>
    <r>
      <rPr>
        <sz val="18"/>
        <color theme="1"/>
        <rFont val="Franklin Gothic Book"/>
        <family val="2"/>
      </rPr>
      <t xml:space="preserve">)
</t>
    </r>
  </si>
  <si>
    <r>
      <t>Tambahkan kekerapan untuk 
(</t>
    </r>
    <r>
      <rPr>
        <i/>
        <sz val="18"/>
        <color theme="1"/>
        <rFont val="Franklin Gothic Book"/>
        <family val="2"/>
      </rPr>
      <t>do more of</t>
    </r>
    <r>
      <rPr>
        <sz val="18"/>
        <color theme="1"/>
        <rFont val="Franklin Gothic Book"/>
        <family val="2"/>
      </rPr>
      <t xml:space="preserve">)
</t>
    </r>
  </si>
  <si>
    <t>Selesai dan tercapai seperti dalam jadual.</t>
  </si>
  <si>
    <r>
      <t>Pengetahuan dan Perlaksanaan (</t>
    </r>
    <r>
      <rPr>
        <i/>
        <sz val="18"/>
        <color theme="1"/>
        <rFont val="Franklin Gothic Book"/>
        <family val="2"/>
      </rPr>
      <t>Application</t>
    </r>
    <r>
      <rPr>
        <sz val="18"/>
        <color theme="1"/>
        <rFont val="Franklin Gothic Book"/>
        <family val="2"/>
      </rPr>
      <t>)</t>
    </r>
  </si>
  <si>
    <t>……………………….…………………………</t>
  </si>
  <si>
    <t>KPI 2: % Pengemaskinian Sistem Pentadbiran Bahagian Perancangan Pembangunan Sumber Manusia 2020-2021.</t>
  </si>
  <si>
    <t>KPI 1: % Perlaksanaan Perancangan Pembangunan Sumber Manusia Tahap Pertama Tahun 2020- 2021.</t>
  </si>
  <si>
    <t>PERTUKARAN BAGI PEGAWAI PENILAI</t>
  </si>
  <si>
    <t>Sebab Pertukaran:</t>
  </si>
  <si>
    <t>………………………...</t>
  </si>
  <si>
    <t>……………………………….……..</t>
  </si>
  <si>
    <t>…………………….</t>
  </si>
  <si>
    <t xml:space="preserve">  ………….………………</t>
  </si>
  <si>
    <t>…………………...</t>
  </si>
  <si>
    <t xml:space="preserve">  ………………………</t>
  </si>
  <si>
    <t xml:space="preserve">  …………...……….………..…………</t>
  </si>
  <si>
    <t>………………………..</t>
  </si>
  <si>
    <t xml:space="preserve">         Sebab Pertukaran:</t>
  </si>
  <si>
    <t xml:space="preserve">  …………………………</t>
  </si>
  <si>
    <t>……………….</t>
  </si>
  <si>
    <t>KPI 1: %Pengemaskinian sistem pemfailan lama dan diserahkan kepada Bahagian Pemfailan, Jabatan Pentadbiran.</t>
  </si>
  <si>
    <t>KPI 2: %Membuat statistik dan Laporan Tahunan bagi pegawai dan kakitangan KHEU yang menjalani Latihan Dalam Perkhidmatan.</t>
  </si>
  <si>
    <t>Contoh:Tugas yang diberikan telah dijalankan dengan baik</t>
  </si>
  <si>
    <t>KPI 1: # Menyusun dan 'menscan' fail-fail lama untuk diserahkan ke Bahagian Pemfailan, Jabatan Pentadbiran.</t>
  </si>
  <si>
    <t>Contoh: Tugas yang diberikan telah dijalankan dengan baik</t>
  </si>
  <si>
    <t>Contoh: Dijalankan seperti yang dirancang.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</si>
</sst>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116" x14ac:knownFonts="1">
    <font>
      <sz val="11"/>
      <color theme="1"/>
      <name val="Aladdin"/>
      <family val="2"/>
    </font>
    <font>
      <b/>
      <i/>
      <sz val="24"/>
      <color theme="1"/>
      <name val="Franklin Gothic Book"/>
      <family val="2"/>
    </font>
    <font>
      <b/>
      <sz val="26"/>
      <color theme="1"/>
      <name val="Franklin Gothic Book"/>
      <family val="2"/>
    </font>
    <font>
      <sz val="30"/>
      <color theme="1"/>
      <name val="Franklin Gothic Book"/>
      <family val="2"/>
    </font>
    <font>
      <b/>
      <sz val="30"/>
      <color theme="1"/>
      <name val="Franklin Gothic Book"/>
      <family val="2"/>
    </font>
    <font>
      <sz val="36"/>
      <color theme="1"/>
      <name val="Franklin Gothic Book"/>
      <family val="2"/>
    </font>
    <font>
      <b/>
      <u/>
      <sz val="30"/>
      <color theme="1"/>
      <name val="Franklin Gothic Book"/>
      <family val="2"/>
    </font>
    <font>
      <sz val="26"/>
      <color theme="1"/>
      <name val="Franklin Gothic Book"/>
      <family val="2"/>
    </font>
    <font>
      <sz val="10"/>
      <name val="Arial"/>
      <family val="2"/>
    </font>
    <font>
      <sz val="28"/>
      <color theme="1"/>
      <name val="Franklin Gothic Book"/>
      <family val="2"/>
    </font>
    <font>
      <b/>
      <sz val="28"/>
      <color theme="1"/>
      <name val="Franklin Gothic Book"/>
      <family val="2"/>
    </font>
    <font>
      <b/>
      <i/>
      <sz val="26"/>
      <color theme="1"/>
      <name val="Franklin Gothic Book"/>
      <family val="2"/>
    </font>
    <font>
      <b/>
      <sz val="52"/>
      <color theme="1"/>
      <name val="Franklin Gothic Book"/>
      <family val="2"/>
    </font>
    <font>
      <b/>
      <u/>
      <sz val="32"/>
      <color theme="1"/>
      <name val="Franklin Gothic Book"/>
      <family val="2"/>
    </font>
    <font>
      <b/>
      <sz val="32"/>
      <color theme="1"/>
      <name val="Franklin Gothic Book"/>
      <family val="2"/>
    </font>
    <font>
      <i/>
      <sz val="30"/>
      <color theme="1"/>
      <name val="Franklin Gothic Book"/>
      <family val="2"/>
    </font>
    <font>
      <b/>
      <i/>
      <sz val="30"/>
      <color theme="1"/>
      <name val="Franklin Gothic Book"/>
      <family val="2"/>
    </font>
    <font>
      <sz val="40"/>
      <color theme="1"/>
      <name val="Franklin Gothic Book"/>
      <family val="2"/>
    </font>
    <font>
      <b/>
      <i/>
      <u/>
      <sz val="32"/>
      <color theme="1"/>
      <name val="Franklin Gothic Book"/>
      <family val="2"/>
    </font>
    <font>
      <sz val="9"/>
      <color indexed="81"/>
      <name val="Tahoma"/>
      <family val="2"/>
    </font>
    <font>
      <sz val="24"/>
      <color theme="1"/>
      <name val="Franklin Gothic Book"/>
      <family val="2"/>
    </font>
    <font>
      <sz val="22"/>
      <color theme="1"/>
      <name val="Franklin Gothic Book"/>
      <family val="2"/>
    </font>
    <font>
      <sz val="18"/>
      <color theme="1"/>
      <name val="Franklin Gothic Book"/>
      <family val="2"/>
    </font>
    <font>
      <sz val="16"/>
      <color theme="1"/>
      <name val="Franklin Gothic Book"/>
      <family val="2"/>
    </font>
    <font>
      <b/>
      <sz val="24"/>
      <color theme="1"/>
      <name val="Franklin Gothic Book"/>
      <family val="2"/>
    </font>
    <font>
      <b/>
      <sz val="22"/>
      <color theme="1"/>
      <name val="Franklin Gothic Book"/>
      <family val="2"/>
    </font>
    <font>
      <sz val="32"/>
      <color theme="1"/>
      <name val="Franklin Gothic Book"/>
      <family val="2"/>
    </font>
    <font>
      <b/>
      <sz val="48"/>
      <color theme="1"/>
      <name val="Franklin Gothic Book"/>
      <family val="2"/>
    </font>
    <font>
      <sz val="10"/>
      <name val="Arial"/>
      <family val="2"/>
    </font>
    <font>
      <b/>
      <u/>
      <sz val="36"/>
      <color theme="1"/>
      <name val="Franklin Gothic Book"/>
      <family val="2"/>
    </font>
    <font>
      <b/>
      <sz val="36"/>
      <color theme="1"/>
      <name val="Franklin Gothic Book"/>
      <family val="2"/>
    </font>
    <font>
      <b/>
      <i/>
      <sz val="28"/>
      <color theme="1"/>
      <name val="Franklin Gothic Book"/>
      <family val="2"/>
    </font>
    <font>
      <b/>
      <i/>
      <u/>
      <sz val="30"/>
      <color theme="1"/>
      <name val="Franklin Gothic Book"/>
      <family val="2"/>
    </font>
    <font>
      <b/>
      <sz val="26"/>
      <color indexed="81"/>
      <name val="Tahoma"/>
      <family val="2"/>
    </font>
    <font>
      <b/>
      <sz val="16"/>
      <color theme="1"/>
      <name val="Franklin Gothic Book"/>
      <family val="2"/>
    </font>
    <font>
      <b/>
      <sz val="30"/>
      <color theme="1"/>
      <name val="Tahoma"/>
      <family val="2"/>
    </font>
    <font>
      <sz val="20"/>
      <color theme="1"/>
      <name val="Franklin Gothic Book"/>
      <family val="2"/>
    </font>
    <font>
      <sz val="12"/>
      <color theme="1"/>
      <name val="Franklin Gothic Book"/>
      <family val="2"/>
    </font>
    <font>
      <b/>
      <sz val="12"/>
      <color theme="1"/>
      <name val="Franklin Gothic Book"/>
      <family val="2"/>
    </font>
    <font>
      <b/>
      <u/>
      <sz val="12"/>
      <color theme="1"/>
      <name val="Franklin Gothic Book"/>
      <family val="2"/>
    </font>
    <font>
      <i/>
      <sz val="12"/>
      <color theme="1"/>
      <name val="Franklin Gothic Book"/>
      <family val="2"/>
    </font>
    <font>
      <b/>
      <i/>
      <sz val="12"/>
      <color theme="1"/>
      <name val="Franklin Gothic Book"/>
      <family val="2"/>
    </font>
    <font>
      <b/>
      <sz val="11"/>
      <color theme="1"/>
      <name val="Aladdin"/>
      <family val="2"/>
    </font>
    <font>
      <b/>
      <sz val="20"/>
      <color theme="1"/>
      <name val="Franklin Gothic Book"/>
      <family val="2"/>
    </font>
    <font>
      <b/>
      <u/>
      <sz val="20"/>
      <color theme="1"/>
      <name val="Franklin Gothic Book"/>
      <family val="2"/>
    </font>
    <font>
      <b/>
      <i/>
      <u/>
      <sz val="20"/>
      <color theme="1"/>
      <name val="Franklin Gothic Book"/>
      <family val="2"/>
    </font>
    <font>
      <b/>
      <sz val="50"/>
      <color theme="1"/>
      <name val="Franklin Gothic Book"/>
      <family val="2"/>
    </font>
    <font>
      <sz val="38"/>
      <color theme="1"/>
      <name val="Franklin Gothic Book"/>
      <family val="2"/>
    </font>
    <font>
      <i/>
      <sz val="38"/>
      <color theme="1"/>
      <name val="Franklin Gothic Book"/>
      <family val="2"/>
    </font>
    <font>
      <b/>
      <sz val="38"/>
      <color theme="1"/>
      <name val="Franklin Gothic Book"/>
      <family val="2"/>
    </font>
    <font>
      <b/>
      <u/>
      <sz val="46"/>
      <color theme="1"/>
      <name val="Franklin Gothic Book"/>
      <family val="2"/>
    </font>
    <font>
      <b/>
      <i/>
      <u/>
      <sz val="46"/>
      <color theme="1"/>
      <name val="Franklin Gothic Book"/>
      <family val="2"/>
    </font>
    <font>
      <sz val="38"/>
      <color theme="1"/>
      <name val="Aladdin"/>
      <family val="2"/>
    </font>
    <font>
      <b/>
      <u/>
      <sz val="38"/>
      <color theme="1"/>
      <name val="Franklin Gothic Book"/>
      <family val="2"/>
    </font>
    <font>
      <b/>
      <i/>
      <u/>
      <sz val="38"/>
      <color theme="1"/>
      <name val="Franklin Gothic Book"/>
      <family val="2"/>
    </font>
    <font>
      <b/>
      <i/>
      <sz val="38"/>
      <color theme="1"/>
      <name val="Franklin Gothic Book"/>
      <family val="2"/>
    </font>
    <font>
      <b/>
      <sz val="42"/>
      <color theme="1"/>
      <name val="Franklin Gothic Book"/>
      <family val="2"/>
    </font>
    <font>
      <b/>
      <sz val="48"/>
      <color indexed="81"/>
      <name val="Tahoma"/>
      <family val="2"/>
    </font>
    <font>
      <b/>
      <i/>
      <sz val="48"/>
      <color indexed="81"/>
      <name val="Tahoma"/>
      <family val="2"/>
    </font>
    <font>
      <b/>
      <u/>
      <sz val="48"/>
      <color indexed="81"/>
      <name val="Tahoma"/>
      <family val="2"/>
    </font>
    <font>
      <b/>
      <sz val="52"/>
      <color indexed="81"/>
      <name val="Tahoma"/>
      <family val="2"/>
    </font>
    <font>
      <b/>
      <sz val="46"/>
      <color indexed="81"/>
      <name val="Tahoma"/>
      <family val="2"/>
    </font>
    <font>
      <sz val="46"/>
      <color indexed="81"/>
      <name val="Tahoma"/>
      <family val="2"/>
    </font>
    <font>
      <b/>
      <sz val="32"/>
      <color rgb="FF0070C0"/>
      <name val="Maiandra GD"/>
      <family val="2"/>
    </font>
    <font>
      <b/>
      <sz val="28"/>
      <color rgb="FF0070C0"/>
      <name val="Maiandra GD"/>
      <family val="2"/>
    </font>
    <font>
      <b/>
      <sz val="38"/>
      <color rgb="FF0070C0"/>
      <name val="Franklin Gothic Book"/>
      <family val="2"/>
    </font>
    <font>
      <b/>
      <sz val="36"/>
      <color rgb="FF0070C0"/>
      <name val="Franklin Gothic Book"/>
      <family val="2"/>
    </font>
    <font>
      <b/>
      <sz val="30"/>
      <color rgb="FF0070C0"/>
      <name val="Franklin Gothic Book"/>
      <family val="2"/>
    </font>
    <font>
      <sz val="30"/>
      <color rgb="FF0070C0"/>
      <name val="Franklin Gothic Book"/>
      <family val="2"/>
    </font>
    <font>
      <b/>
      <sz val="25"/>
      <color rgb="FF0070C0"/>
      <name val="Franklin Gothic Book"/>
      <family val="2"/>
    </font>
    <font>
      <b/>
      <i/>
      <sz val="30"/>
      <color rgb="FF0070C0"/>
      <name val="Franklin Gothic Book"/>
      <family val="2"/>
    </font>
    <font>
      <b/>
      <sz val="32"/>
      <color rgb="FF0070C0"/>
      <name val="Franklin Gothic Book"/>
      <family val="2"/>
    </font>
    <font>
      <b/>
      <sz val="48"/>
      <color rgb="FF0070C0"/>
      <name val="Franklin Gothic Book"/>
      <family val="2"/>
    </font>
    <font>
      <b/>
      <u/>
      <sz val="38"/>
      <color rgb="FF0070C0"/>
      <name val="Franklin Gothic Book"/>
      <family val="2"/>
    </font>
    <font>
      <b/>
      <sz val="22"/>
      <color rgb="FF0070C0"/>
      <name val="Franklin Gothic Book"/>
      <family val="2"/>
    </font>
    <font>
      <sz val="36"/>
      <color rgb="FF0070C0"/>
      <name val="Franklin Gothic Book"/>
      <family val="2"/>
    </font>
    <font>
      <b/>
      <sz val="42"/>
      <color rgb="FF0070C0"/>
      <name val="Franklin Gothic Book"/>
      <family val="2"/>
    </font>
    <font>
      <sz val="38"/>
      <color rgb="FF0070C0"/>
      <name val="Franklin Gothic Book"/>
      <family val="2"/>
    </font>
    <font>
      <b/>
      <u/>
      <sz val="50"/>
      <color rgb="FF0070C0"/>
      <name val="Franklin Gothic Book"/>
      <family val="2"/>
    </font>
    <font>
      <b/>
      <sz val="50"/>
      <color rgb="FF0070C0"/>
      <name val="Franklin Gothic Book"/>
      <family val="2"/>
    </font>
    <font>
      <b/>
      <sz val="46"/>
      <color rgb="FF0070C0"/>
      <name val="Franklin Gothic Book"/>
      <family val="2"/>
    </font>
    <font>
      <b/>
      <sz val="72"/>
      <color indexed="81"/>
      <name val="Tahoma"/>
      <family val="2"/>
    </font>
    <font>
      <b/>
      <u/>
      <sz val="26"/>
      <color indexed="81"/>
      <name val="Tahoma"/>
      <family val="2"/>
    </font>
    <font>
      <b/>
      <i/>
      <sz val="26"/>
      <color indexed="81"/>
      <name val="Tahoma"/>
      <family val="2"/>
    </font>
    <font>
      <i/>
      <sz val="18"/>
      <color theme="1"/>
      <name val="Franklin Gothic Book"/>
      <family val="2"/>
    </font>
    <font>
      <b/>
      <sz val="18"/>
      <color theme="1"/>
      <name val="Franklin Gothic Book"/>
      <family val="2"/>
    </font>
    <font>
      <b/>
      <sz val="18"/>
      <color rgb="FF0070C0"/>
      <name val="Franklin Gothic Book"/>
      <family val="2"/>
    </font>
    <font>
      <b/>
      <sz val="16"/>
      <color rgb="FF0070C0"/>
      <name val="Franklin Gothic Book"/>
      <family val="2"/>
    </font>
    <font>
      <sz val="18"/>
      <color theme="1"/>
      <name val="Aladdin"/>
      <family val="2"/>
    </font>
    <font>
      <b/>
      <u/>
      <sz val="22"/>
      <color theme="1"/>
      <name val="Franklin Gothic Book"/>
      <family val="2"/>
    </font>
    <font>
      <b/>
      <i/>
      <u/>
      <sz val="22"/>
      <color theme="1"/>
      <name val="Franklin Gothic Book"/>
      <family val="2"/>
    </font>
    <font>
      <b/>
      <sz val="22"/>
      <color theme="1"/>
      <name val="Aladdin"/>
      <family val="2"/>
    </font>
    <font>
      <sz val="18"/>
      <color rgb="FF0070C0"/>
      <name val="Franklin Gothic Book"/>
      <family val="2"/>
    </font>
    <font>
      <b/>
      <i/>
      <sz val="18"/>
      <color theme="1"/>
      <name val="Franklin Gothic Book"/>
      <family val="2"/>
    </font>
    <font>
      <b/>
      <u/>
      <sz val="18"/>
      <color theme="1"/>
      <name val="Franklin Gothic Book"/>
      <family val="2"/>
    </font>
    <font>
      <b/>
      <u/>
      <sz val="36"/>
      <color rgb="FF0070C0"/>
      <name val="Franklin Gothic Book"/>
      <family val="2"/>
    </font>
    <font>
      <b/>
      <sz val="30"/>
      <color rgb="FF0070C0"/>
      <name val="Maiandra GD"/>
      <family val="2"/>
    </font>
    <font>
      <b/>
      <sz val="12"/>
      <color rgb="FF0070C0"/>
      <name val="Franklin Gothic Book"/>
      <family val="2"/>
    </font>
    <font>
      <b/>
      <sz val="25"/>
      <color theme="1"/>
      <name val="Franklin Gothic Book"/>
      <family val="2"/>
    </font>
    <font>
      <b/>
      <i/>
      <sz val="42"/>
      <color theme="1"/>
      <name val="Franklin Gothic Book"/>
      <family val="2"/>
    </font>
    <font>
      <u/>
      <sz val="30"/>
      <color rgb="FF0070C0"/>
      <name val="Franklin Gothic Book"/>
      <family val="2"/>
    </font>
    <font>
      <b/>
      <i/>
      <sz val="18"/>
      <color rgb="FF0070C0"/>
      <name val="Franklin Gothic Book"/>
      <family val="2"/>
    </font>
    <font>
      <b/>
      <sz val="25"/>
      <name val="Franklin Gothic Book"/>
      <family val="2"/>
    </font>
    <font>
      <i/>
      <sz val="12"/>
      <color rgb="FF0070C0"/>
      <name val="Franklin Gothic Book"/>
      <family val="2"/>
    </font>
    <font>
      <b/>
      <sz val="12"/>
      <color rgb="FF0070C0"/>
      <name val="Tahoma"/>
      <family val="2"/>
    </font>
    <font>
      <b/>
      <sz val="40"/>
      <color rgb="FF0070C0"/>
      <name val="Franklin Gothic Book"/>
      <family val="2"/>
    </font>
    <font>
      <b/>
      <sz val="40"/>
      <color theme="1"/>
      <name val="Franklin Gothic Book"/>
      <family val="2"/>
    </font>
    <font>
      <b/>
      <sz val="18"/>
      <color rgb="FF0070C0"/>
      <name val="Tahoma"/>
      <family val="2"/>
    </font>
    <font>
      <b/>
      <u/>
      <sz val="30"/>
      <color rgb="FF0070C0"/>
      <name val="Franklin Gothic Book"/>
      <family val="2"/>
    </font>
    <font>
      <b/>
      <sz val="36"/>
      <color indexed="81"/>
      <name val="Tahoma"/>
      <family val="2"/>
    </font>
    <font>
      <b/>
      <i/>
      <sz val="36"/>
      <color indexed="81"/>
      <name val="Tahoma"/>
      <family val="2"/>
    </font>
    <font>
      <b/>
      <i/>
      <sz val="72"/>
      <color indexed="81"/>
      <name val="Tahoma"/>
      <family val="2"/>
    </font>
    <font>
      <b/>
      <u/>
      <sz val="22"/>
      <color rgb="FF0070C0"/>
      <name val="Franklin Gothic Book"/>
      <family val="2"/>
    </font>
    <font>
      <b/>
      <u/>
      <sz val="36"/>
      <color indexed="81"/>
      <name val="Tahoma"/>
      <family val="2"/>
    </font>
    <font>
      <sz val="48"/>
      <color indexed="81"/>
      <name val="Tahoma"/>
      <family val="2"/>
    </font>
    <font>
      <b/>
      <sz val="11"/>
      <color theme="1"/>
      <name val="Franklin Gothic Book"/>
      <family val="2"/>
    </font>
  </fonts>
  <fills count="19">
    <fill>
      <patternFill patternType="none"/>
    </fill>
    <fill>
      <patternFill patternType="gray125"/>
    </fill>
    <fill>
      <patternFill patternType="solid">
        <fgColor theme="9"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FF99"/>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D0EBAD"/>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8" fillId="0" borderId="0"/>
    <xf numFmtId="0" fontId="28" fillId="0" borderId="0"/>
  </cellStyleXfs>
  <cellXfs count="1691">
    <xf numFmtId="0" fontId="0" fillId="0" borderId="0" xfId="0"/>
    <xf numFmtId="49" fontId="4" fillId="3" borderId="1" xfId="0" applyNumberFormat="1" applyFont="1" applyFill="1" applyBorder="1" applyAlignment="1" applyProtection="1">
      <alignment horizontal="center" vertical="center"/>
      <protection locked="0"/>
    </xf>
    <xf numFmtId="0" fontId="3" fillId="4" borderId="16" xfId="0" applyFont="1" applyFill="1" applyBorder="1" applyProtection="1">
      <protection locked="0"/>
    </xf>
    <xf numFmtId="0" fontId="3" fillId="4" borderId="17" xfId="0" applyFont="1" applyFill="1" applyBorder="1" applyProtection="1">
      <protection locked="0"/>
    </xf>
    <xf numFmtId="0" fontId="4" fillId="4" borderId="17" xfId="0" applyFont="1" applyFill="1" applyBorder="1" applyAlignment="1" applyProtection="1">
      <alignment vertical="center"/>
      <protection locked="0"/>
    </xf>
    <xf numFmtId="0" fontId="3" fillId="4" borderId="17" xfId="0" applyFont="1" applyFill="1" applyBorder="1" applyAlignment="1" applyProtection="1">
      <alignment vertical="center"/>
      <protection locked="0"/>
    </xf>
    <xf numFmtId="0" fontId="3" fillId="4" borderId="18" xfId="0" applyFont="1" applyFill="1" applyBorder="1" applyAlignment="1" applyProtection="1">
      <alignment vertical="center"/>
      <protection locked="0"/>
    </xf>
    <xf numFmtId="0" fontId="3" fillId="4" borderId="0" xfId="0" applyFont="1" applyFill="1" applyBorder="1" applyAlignment="1" applyProtection="1">
      <alignment vertical="center"/>
      <protection locked="0"/>
    </xf>
    <xf numFmtId="0" fontId="3" fillId="4" borderId="19" xfId="0" applyFont="1" applyFill="1" applyBorder="1" applyProtection="1">
      <protection locked="0"/>
    </xf>
    <xf numFmtId="0" fontId="3" fillId="4" borderId="0" xfId="0" applyFont="1" applyFill="1" applyBorder="1" applyAlignment="1" applyProtection="1">
      <alignment horizontal="left" vertical="center"/>
      <protection locked="0"/>
    </xf>
    <xf numFmtId="0" fontId="21" fillId="4" borderId="0" xfId="0" applyFont="1" applyFill="1" applyBorder="1" applyAlignment="1" applyProtection="1">
      <alignment horizontal="center" vertical="center"/>
      <protection locked="0"/>
    </xf>
    <xf numFmtId="0" fontId="21" fillId="4" borderId="0" xfId="0" applyFont="1" applyFill="1" applyBorder="1" applyAlignment="1" applyProtection="1">
      <alignment vertical="center"/>
      <protection locked="0"/>
    </xf>
    <xf numFmtId="0" fontId="3" fillId="4" borderId="0" xfId="0" applyFont="1" applyFill="1" applyAlignment="1" applyProtection="1">
      <alignment horizontal="left" vertical="center"/>
      <protection locked="0"/>
    </xf>
    <xf numFmtId="0" fontId="3" fillId="4" borderId="20" xfId="0" applyFont="1" applyFill="1" applyBorder="1" applyAlignment="1" applyProtection="1">
      <alignment horizontal="left" vertical="center"/>
      <protection locked="0"/>
    </xf>
    <xf numFmtId="0" fontId="6" fillId="4" borderId="0" xfId="0" applyFont="1" applyFill="1" applyBorder="1" applyAlignment="1" applyProtection="1">
      <alignment vertical="center"/>
      <protection locked="0"/>
    </xf>
    <xf numFmtId="0" fontId="4" fillId="4" borderId="0" xfId="0" applyFont="1" applyFill="1" applyBorder="1" applyAlignment="1" applyProtection="1">
      <alignment vertical="center" wrapText="1"/>
      <protection locked="0"/>
    </xf>
    <xf numFmtId="0" fontId="3" fillId="4" borderId="0" xfId="0" applyFont="1" applyFill="1" applyBorder="1" applyAlignment="1" applyProtection="1">
      <alignment vertical="center" wrapText="1"/>
      <protection locked="0"/>
    </xf>
    <xf numFmtId="0" fontId="3" fillId="4" borderId="0" xfId="0" applyFont="1" applyFill="1" applyBorder="1" applyProtection="1">
      <protection locked="0"/>
    </xf>
    <xf numFmtId="0" fontId="3" fillId="4" borderId="0" xfId="0" applyFont="1" applyFill="1" applyBorder="1" applyAlignment="1" applyProtection="1">
      <protection locked="0"/>
    </xf>
    <xf numFmtId="0" fontId="3" fillId="4" borderId="20" xfId="0" applyFont="1" applyFill="1" applyBorder="1" applyAlignment="1" applyProtection="1">
      <alignment vertical="center"/>
      <protection locked="0"/>
    </xf>
    <xf numFmtId="0" fontId="3" fillId="4" borderId="21" xfId="0" applyFont="1" applyFill="1" applyBorder="1" applyProtection="1">
      <protection locked="0"/>
    </xf>
    <xf numFmtId="0" fontId="3" fillId="4" borderId="22" xfId="0"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10" fillId="3" borderId="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9" fillId="4" borderId="22" xfId="0" applyFont="1" applyFill="1" applyBorder="1" applyAlignment="1" applyProtection="1">
      <alignment vertical="center"/>
      <protection locked="0"/>
    </xf>
    <xf numFmtId="0" fontId="29" fillId="4" borderId="0" xfId="0" applyFont="1" applyFill="1" applyBorder="1" applyAlignment="1" applyProtection="1">
      <alignment vertical="center"/>
      <protection locked="0"/>
    </xf>
    <xf numFmtId="0" fontId="7" fillId="4" borderId="0" xfId="0" applyFont="1" applyFill="1" applyBorder="1" applyAlignment="1" applyProtection="1">
      <alignment horizontal="center" vertical="center"/>
      <protection locked="0"/>
    </xf>
    <xf numFmtId="0" fontId="22" fillId="4" borderId="20" xfId="0"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4" fillId="4" borderId="0" xfId="0" applyFont="1" applyFill="1" applyBorder="1" applyAlignment="1" applyProtection="1">
      <alignment vertical="center"/>
      <protection locked="0"/>
    </xf>
    <xf numFmtId="0" fontId="3" fillId="4" borderId="20" xfId="0" applyFont="1" applyFill="1" applyBorder="1" applyAlignment="1" applyProtection="1">
      <alignment horizontal="center" vertical="center"/>
      <protection locked="0"/>
    </xf>
    <xf numFmtId="0" fontId="3" fillId="4" borderId="22" xfId="0" applyFont="1" applyFill="1" applyBorder="1" applyAlignment="1" applyProtection="1">
      <alignment vertical="center" wrapText="1"/>
      <protection locked="0"/>
    </xf>
    <xf numFmtId="49" fontId="10" fillId="5" borderId="4" xfId="0" applyNumberFormat="1" applyFont="1" applyFill="1" applyBorder="1" applyAlignment="1" applyProtection="1">
      <alignment horizontal="left" vertical="center"/>
      <protection locked="0"/>
    </xf>
    <xf numFmtId="49" fontId="4" fillId="5" borderId="4" xfId="0" applyNumberFormat="1" applyFont="1" applyFill="1" applyBorder="1" applyAlignment="1" applyProtection="1">
      <alignment horizontal="center" vertical="center"/>
      <protection locked="0"/>
    </xf>
    <xf numFmtId="0" fontId="22" fillId="4" borderId="0" xfId="0" applyFont="1" applyFill="1" applyBorder="1" applyAlignment="1" applyProtection="1">
      <alignment wrapText="1"/>
      <protection locked="0"/>
    </xf>
    <xf numFmtId="0" fontId="6"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left" vertical="top"/>
      <protection locked="0"/>
    </xf>
    <xf numFmtId="0" fontId="3" fillId="4" borderId="0"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3" fillId="4" borderId="0" xfId="0" applyFont="1" applyFill="1" applyBorder="1" applyAlignment="1" applyProtection="1">
      <alignment horizontal="left" vertical="center" wrapText="1"/>
      <protection locked="0"/>
    </xf>
    <xf numFmtId="0" fontId="3" fillId="4" borderId="0" xfId="0" applyFont="1" applyFill="1" applyProtection="1">
      <protection locked="0"/>
    </xf>
    <xf numFmtId="0" fontId="4" fillId="4" borderId="0" xfId="0" applyFont="1" applyFill="1" applyAlignment="1" applyProtection="1">
      <alignment vertical="center"/>
      <protection locked="0"/>
    </xf>
    <xf numFmtId="0" fontId="3" fillId="4" borderId="0" xfId="0" applyFont="1" applyFill="1" applyAlignment="1" applyProtection="1">
      <alignment vertical="center"/>
      <protection locked="0"/>
    </xf>
    <xf numFmtId="0" fontId="4" fillId="4" borderId="0" xfId="0" applyFont="1" applyFill="1" applyAlignment="1" applyProtection="1">
      <alignment horizontal="left" vertical="center"/>
      <protection locked="0"/>
    </xf>
    <xf numFmtId="0" fontId="6" fillId="4" borderId="0" xfId="0" applyFont="1" applyFill="1" applyAlignment="1" applyProtection="1">
      <alignment vertical="center"/>
      <protection locked="0"/>
    </xf>
    <xf numFmtId="0" fontId="6" fillId="4" borderId="0" xfId="0" applyFont="1" applyFill="1" applyAlignment="1" applyProtection="1">
      <alignment horizontal="left" vertical="center"/>
      <protection locked="0"/>
    </xf>
    <xf numFmtId="0" fontId="15" fillId="4" borderId="0" xfId="0" applyFont="1" applyFill="1" applyProtection="1">
      <protection locked="0"/>
    </xf>
    <xf numFmtId="0" fontId="15" fillId="4" borderId="0" xfId="0" applyFont="1" applyFill="1" applyAlignment="1" applyProtection="1">
      <alignment vertical="center"/>
      <protection locked="0"/>
    </xf>
    <xf numFmtId="0" fontId="15" fillId="4" borderId="0" xfId="0" applyFont="1" applyFill="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4" fillId="4" borderId="13" xfId="0" applyFont="1" applyFill="1" applyBorder="1" applyAlignment="1" applyProtection="1">
      <alignment vertical="center"/>
      <protection locked="0"/>
    </xf>
    <xf numFmtId="0" fontId="3" fillId="4" borderId="13" xfId="0" applyFont="1" applyFill="1" applyBorder="1" applyAlignment="1" applyProtection="1">
      <alignment vertical="center" wrapText="1"/>
      <protection locked="0"/>
    </xf>
    <xf numFmtId="0" fontId="3" fillId="4" borderId="0" xfId="0" applyFont="1" applyFill="1" applyAlignment="1" applyProtection="1">
      <alignment vertical="center" wrapText="1"/>
      <protection locked="0"/>
    </xf>
    <xf numFmtId="0" fontId="7" fillId="4" borderId="0" xfId="0" applyFont="1" applyFill="1" applyProtection="1">
      <protection locked="0"/>
    </xf>
    <xf numFmtId="0" fontId="2" fillId="4" borderId="0" xfId="0" applyFont="1" applyFill="1" applyBorder="1" applyAlignment="1" applyProtection="1">
      <alignment vertical="center"/>
      <protection locked="0"/>
    </xf>
    <xf numFmtId="0" fontId="2" fillId="4" borderId="0" xfId="0" applyFont="1" applyFill="1" applyBorder="1" applyAlignment="1" applyProtection="1">
      <alignment vertical="center" wrapText="1"/>
      <protection locked="0"/>
    </xf>
    <xf numFmtId="0" fontId="7" fillId="4" borderId="0" xfId="0" applyFont="1" applyFill="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5" fillId="4" borderId="0" xfId="0" applyFont="1" applyFill="1" applyProtection="1">
      <protection locked="0"/>
    </xf>
    <xf numFmtId="0" fontId="3" fillId="4" borderId="0" xfId="0" applyFont="1" applyFill="1" applyAlignment="1" applyProtection="1">
      <alignment horizontal="left" vertical="top"/>
      <protection locked="0"/>
    </xf>
    <xf numFmtId="0" fontId="4" fillId="4" borderId="0" xfId="0" applyFont="1" applyFill="1" applyBorder="1" applyAlignment="1" applyProtection="1">
      <alignment horizontal="left" vertical="top"/>
      <protection locked="0"/>
    </xf>
    <xf numFmtId="0" fontId="4" fillId="4" borderId="0" xfId="0" applyFont="1" applyFill="1" applyAlignment="1" applyProtection="1">
      <alignment horizontal="left" vertical="top"/>
      <protection locked="0"/>
    </xf>
    <xf numFmtId="0" fontId="20" fillId="4" borderId="0" xfId="0" applyFont="1" applyFill="1" applyAlignment="1" applyProtection="1">
      <alignment horizontal="center" vertical="center"/>
      <protection locked="0"/>
    </xf>
    <xf numFmtId="0" fontId="24" fillId="4" borderId="0" xfId="0" applyFont="1" applyFill="1" applyBorder="1" applyAlignment="1" applyProtection="1">
      <alignment vertical="center"/>
      <protection locked="0"/>
    </xf>
    <xf numFmtId="0" fontId="4" fillId="4" borderId="1" xfId="0" applyFont="1" applyFill="1" applyBorder="1" applyAlignment="1" applyProtection="1">
      <alignment horizontal="center" vertical="center" wrapText="1"/>
      <protection locked="0"/>
    </xf>
    <xf numFmtId="0" fontId="3" fillId="4" borderId="0" xfId="0" applyFont="1" applyFill="1" applyBorder="1" applyAlignment="1" applyProtection="1">
      <alignment wrapText="1"/>
      <protection locked="0"/>
    </xf>
    <xf numFmtId="0" fontId="16" fillId="4" borderId="0" xfId="0" applyFont="1" applyFill="1" applyBorder="1" applyAlignment="1" applyProtection="1">
      <alignment vertical="center"/>
      <protection locked="0"/>
    </xf>
    <xf numFmtId="0" fontId="15" fillId="4" borderId="0" xfId="0" applyFont="1" applyFill="1" applyBorder="1" applyAlignment="1" applyProtection="1">
      <alignment horizontal="center" vertical="center"/>
      <protection locked="0"/>
    </xf>
    <xf numFmtId="0" fontId="15" fillId="4" borderId="0" xfId="0" applyFont="1" applyFill="1" applyBorder="1" applyAlignment="1" applyProtection="1">
      <alignment vertical="center"/>
      <protection locked="0"/>
    </xf>
    <xf numFmtId="0" fontId="16" fillId="4" borderId="0" xfId="0" applyFont="1" applyFill="1" applyBorder="1" applyAlignment="1" applyProtection="1">
      <alignment vertical="top"/>
      <protection locked="0"/>
    </xf>
    <xf numFmtId="0" fontId="9" fillId="4" borderId="0" xfId="0" applyFont="1" applyFill="1" applyAlignment="1" applyProtection="1">
      <alignment horizontal="left" vertical="center"/>
      <protection locked="0"/>
    </xf>
    <xf numFmtId="0" fontId="9" fillId="4" borderId="0" xfId="0" applyFont="1" applyFill="1" applyBorder="1" applyAlignment="1" applyProtection="1">
      <alignment horizontal="left" vertical="center"/>
      <protection locked="0"/>
    </xf>
    <xf numFmtId="0" fontId="31" fillId="4" borderId="0" xfId="0" applyFont="1" applyFill="1" applyBorder="1" applyAlignment="1" applyProtection="1">
      <alignment vertical="center"/>
      <protection locked="0"/>
    </xf>
    <xf numFmtId="49" fontId="4" fillId="4" borderId="0" xfId="0" applyNumberFormat="1" applyFont="1" applyFill="1" applyBorder="1" applyAlignment="1" applyProtection="1">
      <alignment vertical="center"/>
      <protection locked="0"/>
    </xf>
    <xf numFmtId="0" fontId="4" fillId="4" borderId="0" xfId="0" applyFont="1" applyFill="1" applyBorder="1" applyAlignment="1" applyProtection="1">
      <alignment vertical="top" wrapText="1"/>
      <protection locked="0"/>
    </xf>
    <xf numFmtId="0" fontId="3" fillId="4" borderId="0" xfId="0" applyFont="1" applyFill="1" applyBorder="1" applyAlignment="1" applyProtection="1">
      <alignment horizontal="center"/>
      <protection locked="0"/>
    </xf>
    <xf numFmtId="49" fontId="4" fillId="4" borderId="13" xfId="0" applyNumberFormat="1" applyFont="1" applyFill="1" applyBorder="1" applyAlignment="1" applyProtection="1">
      <alignment vertical="center"/>
      <protection locked="0"/>
    </xf>
    <xf numFmtId="0" fontId="3" fillId="4" borderId="13" xfId="0" applyFont="1" applyFill="1" applyBorder="1" applyAlignment="1" applyProtection="1">
      <alignment vertical="center"/>
      <protection locked="0"/>
    </xf>
    <xf numFmtId="0" fontId="15" fillId="4" borderId="0" xfId="0" applyFont="1" applyFill="1" applyAlignment="1" applyProtection="1">
      <protection locked="0"/>
    </xf>
    <xf numFmtId="0" fontId="16" fillId="4" borderId="0" xfId="0" applyFont="1" applyFill="1" applyAlignment="1" applyProtection="1">
      <alignment vertical="center"/>
      <protection locked="0"/>
    </xf>
    <xf numFmtId="0" fontId="3" fillId="4" borderId="0" xfId="0" applyFont="1" applyFill="1" applyAlignment="1" applyProtection="1">
      <alignment horizontal="left"/>
      <protection locked="0"/>
    </xf>
    <xf numFmtId="0" fontId="4" fillId="4" borderId="0" xfId="0" applyFont="1" applyFill="1" applyProtection="1">
      <protection locked="0"/>
    </xf>
    <xf numFmtId="0" fontId="3" fillId="4" borderId="0" xfId="0" applyFont="1" applyFill="1" applyAlignment="1" applyProtection="1">
      <alignment vertical="top"/>
      <protection locked="0"/>
    </xf>
    <xf numFmtId="0" fontId="4" fillId="4" borderId="0" xfId="0" applyFont="1" applyFill="1" applyBorder="1" applyAlignment="1" applyProtection="1">
      <alignment vertical="top"/>
      <protection locked="0"/>
    </xf>
    <xf numFmtId="0" fontId="15" fillId="4" borderId="0" xfId="0" applyFont="1" applyFill="1" applyAlignment="1" applyProtection="1">
      <alignment vertical="center" wrapText="1"/>
      <protection locked="0"/>
    </xf>
    <xf numFmtId="0" fontId="7" fillId="4" borderId="0" xfId="0" applyFont="1" applyFill="1" applyAlignment="1" applyProtection="1">
      <alignment horizontal="center" vertical="center"/>
      <protection locked="0"/>
    </xf>
    <xf numFmtId="0" fontId="11" fillId="4" borderId="0" xfId="0" applyFont="1" applyFill="1" applyBorder="1" applyAlignment="1" applyProtection="1">
      <alignment horizontal="center" vertical="center"/>
      <protection locked="0"/>
    </xf>
    <xf numFmtId="0" fontId="4" fillId="4" borderId="0" xfId="0" applyFont="1" applyFill="1" applyAlignment="1" applyProtection="1">
      <alignment vertical="center"/>
      <protection hidden="1"/>
    </xf>
    <xf numFmtId="0" fontId="9" fillId="4" borderId="0" xfId="0" applyFont="1" applyFill="1" applyProtection="1">
      <protection locked="0"/>
    </xf>
    <xf numFmtId="0" fontId="10" fillId="4" borderId="0" xfId="0" applyFont="1" applyFill="1" applyBorder="1" applyAlignment="1" applyProtection="1">
      <alignment vertical="center"/>
      <protection locked="0"/>
    </xf>
    <xf numFmtId="0" fontId="3" fillId="4" borderId="0" xfId="0" applyFont="1" applyFill="1" applyBorder="1" applyAlignment="1" applyProtection="1">
      <alignment vertical="top"/>
      <protection locked="0"/>
    </xf>
    <xf numFmtId="49" fontId="4" fillId="4" borderId="0" xfId="0" applyNumberFormat="1" applyFont="1" applyFill="1" applyBorder="1" applyAlignment="1" applyProtection="1">
      <alignment vertical="center" wrapText="1"/>
      <protection locked="0"/>
    </xf>
    <xf numFmtId="0" fontId="6" fillId="4" borderId="0" xfId="0" applyFont="1" applyFill="1" applyAlignment="1" applyProtection="1">
      <alignment vertical="center" wrapText="1"/>
      <protection locked="0"/>
    </xf>
    <xf numFmtId="0" fontId="10" fillId="4" borderId="0" xfId="0" applyFont="1" applyFill="1" applyBorder="1" applyAlignment="1" applyProtection="1">
      <alignment vertical="center" wrapText="1"/>
      <protection locked="0"/>
    </xf>
    <xf numFmtId="0" fontId="20" fillId="4" borderId="0" xfId="0" applyFont="1" applyFill="1" applyAlignment="1" applyProtection="1">
      <alignment horizontal="left" vertical="center"/>
      <protection locked="0"/>
    </xf>
    <xf numFmtId="0" fontId="24" fillId="4" borderId="0" xfId="0" applyFont="1" applyFill="1" applyBorder="1" applyAlignment="1" applyProtection="1">
      <alignment horizontal="center" vertical="center" wrapText="1"/>
      <protection locked="0"/>
    </xf>
    <xf numFmtId="0" fontId="20" fillId="4" borderId="0" xfId="0" applyFont="1" applyFill="1" applyBorder="1" applyAlignment="1" applyProtection="1">
      <alignment horizontal="left" vertical="center"/>
      <protection locked="0"/>
    </xf>
    <xf numFmtId="0" fontId="1" fillId="4" borderId="0" xfId="0" applyFont="1" applyFill="1" applyBorder="1" applyAlignment="1" applyProtection="1">
      <alignment vertical="center"/>
      <protection locked="0"/>
    </xf>
    <xf numFmtId="49" fontId="4" fillId="4" borderId="0" xfId="0" applyNumberFormat="1" applyFont="1" applyFill="1" applyBorder="1" applyAlignment="1" applyProtection="1">
      <alignment horizontal="center" vertical="center"/>
      <protection locked="0"/>
    </xf>
    <xf numFmtId="0" fontId="5" fillId="4" borderId="0" xfId="0" applyFont="1" applyFill="1" applyBorder="1" applyAlignment="1" applyProtection="1">
      <alignment vertical="center"/>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left" vertical="center"/>
      <protection locked="0"/>
    </xf>
    <xf numFmtId="0" fontId="3" fillId="4" borderId="13" xfId="0" applyFont="1" applyFill="1" applyBorder="1" applyAlignment="1" applyProtection="1">
      <alignment horizontal="left" vertical="center"/>
      <protection locked="0"/>
    </xf>
    <xf numFmtId="0" fontId="3" fillId="4" borderId="13" xfId="0" applyFont="1" applyFill="1" applyBorder="1" applyAlignment="1" applyProtection="1">
      <alignment vertical="top"/>
      <protection locked="0"/>
    </xf>
    <xf numFmtId="49" fontId="4" fillId="4" borderId="13" xfId="0" applyNumberFormat="1" applyFont="1" applyFill="1" applyBorder="1" applyAlignment="1" applyProtection="1">
      <alignment vertical="center" wrapText="1"/>
      <protection locked="0"/>
    </xf>
    <xf numFmtId="49" fontId="4" fillId="7" borderId="4" xfId="0" applyNumberFormat="1" applyFont="1" applyFill="1" applyBorder="1" applyAlignment="1" applyProtection="1">
      <alignment horizontal="center" vertical="center"/>
      <protection locked="0"/>
    </xf>
    <xf numFmtId="0" fontId="3" fillId="4" borderId="5" xfId="0"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0" xfId="0" applyFont="1" applyFill="1" applyAlignment="1" applyProtection="1">
      <alignment horizontal="left" vertical="center"/>
      <protection locked="0"/>
    </xf>
    <xf numFmtId="0" fontId="3" fillId="4" borderId="11" xfId="0" applyFont="1" applyFill="1" applyBorder="1" applyAlignment="1" applyProtection="1">
      <alignment horizontal="left" vertical="center"/>
      <protection locked="0"/>
    </xf>
    <xf numFmtId="0" fontId="3" fillId="4" borderId="8" xfId="0" applyFont="1" applyFill="1" applyBorder="1" applyAlignment="1" applyProtection="1">
      <alignment horizontal="left" vertical="center"/>
      <protection locked="0"/>
    </xf>
    <xf numFmtId="0" fontId="20" fillId="4" borderId="0"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20" fillId="4" borderId="0" xfId="0" applyFont="1" applyFill="1" applyBorder="1" applyAlignment="1" applyProtection="1">
      <alignment vertical="center"/>
      <protection locked="0"/>
    </xf>
    <xf numFmtId="0" fontId="20" fillId="4" borderId="10" xfId="0" applyFont="1" applyFill="1" applyBorder="1" applyAlignment="1" applyProtection="1">
      <alignment horizontal="center" vertical="center"/>
      <protection locked="0"/>
    </xf>
    <xf numFmtId="0" fontId="20" fillId="4" borderId="10" xfId="0" applyFont="1" applyFill="1" applyBorder="1" applyAlignment="1" applyProtection="1">
      <alignment vertical="center"/>
      <protection locked="0"/>
    </xf>
    <xf numFmtId="0" fontId="3" fillId="4" borderId="14" xfId="0" applyFont="1" applyFill="1" applyBorder="1" applyAlignment="1" applyProtection="1">
      <alignment horizontal="left" vertical="center"/>
      <protection locked="0"/>
    </xf>
    <xf numFmtId="0" fontId="3" fillId="4" borderId="14" xfId="0" applyFont="1" applyFill="1" applyBorder="1" applyAlignment="1" applyProtection="1">
      <alignment vertical="center"/>
      <protection locked="0"/>
    </xf>
    <xf numFmtId="0" fontId="3" fillId="4" borderId="7" xfId="0" applyFont="1" applyFill="1" applyBorder="1" applyAlignment="1" applyProtection="1">
      <alignment vertical="center" wrapText="1"/>
      <protection locked="0"/>
    </xf>
    <xf numFmtId="0" fontId="3" fillId="4" borderId="11" xfId="0" applyFont="1" applyFill="1" applyBorder="1" applyAlignment="1" applyProtection="1">
      <alignment vertical="center" wrapText="1"/>
      <protection locked="0"/>
    </xf>
    <xf numFmtId="0" fontId="4" fillId="0" borderId="1" xfId="0" applyFont="1" applyFill="1" applyBorder="1" applyAlignment="1" applyProtection="1">
      <alignment horizontal="center" vertical="center"/>
      <protection locked="0"/>
    </xf>
    <xf numFmtId="0" fontId="15" fillId="12" borderId="1" xfId="0" applyFont="1" applyFill="1" applyBorder="1" applyAlignment="1" applyProtection="1">
      <alignment vertical="center" wrapText="1"/>
      <protection locked="0"/>
    </xf>
    <xf numFmtId="0" fontId="35" fillId="0" borderId="1" xfId="0" applyFont="1" applyBorder="1" applyAlignment="1" applyProtection="1">
      <alignment vertical="center"/>
      <protection locked="0"/>
    </xf>
    <xf numFmtId="0" fontId="21" fillId="4" borderId="10" xfId="0" applyFont="1" applyFill="1" applyBorder="1" applyAlignment="1" applyProtection="1">
      <alignment horizontal="center" vertical="center"/>
      <protection locked="0"/>
    </xf>
    <xf numFmtId="0" fontId="21" fillId="4" borderId="10" xfId="0" applyFont="1" applyFill="1" applyBorder="1" applyAlignment="1" applyProtection="1">
      <alignment vertical="center"/>
      <protection locked="0"/>
    </xf>
    <xf numFmtId="0" fontId="3" fillId="4" borderId="7" xfId="0" applyFont="1" applyFill="1" applyBorder="1" applyProtection="1">
      <protection locked="0"/>
    </xf>
    <xf numFmtId="0" fontId="3" fillId="4" borderId="11" xfId="0" applyFont="1" applyFill="1" applyBorder="1" applyProtection="1">
      <protection locked="0"/>
    </xf>
    <xf numFmtId="0" fontId="15" fillId="10" borderId="1" xfId="0" applyFont="1" applyFill="1" applyBorder="1" applyAlignment="1" applyProtection="1">
      <alignment horizontal="center" vertical="center"/>
      <protection locked="0"/>
    </xf>
    <xf numFmtId="0" fontId="15" fillId="3" borderId="1" xfId="0" applyFont="1" applyFill="1" applyBorder="1" applyAlignment="1" applyProtection="1">
      <alignment vertical="center"/>
      <protection locked="0"/>
    </xf>
    <xf numFmtId="0" fontId="15" fillId="10" borderId="1" xfId="0" applyFont="1" applyFill="1" applyBorder="1" applyAlignment="1" applyProtection="1">
      <alignment vertical="center" wrapText="1"/>
      <protection locked="0"/>
    </xf>
    <xf numFmtId="0" fontId="15" fillId="10" borderId="1" xfId="0" applyFont="1" applyFill="1" applyBorder="1" applyAlignment="1" applyProtection="1">
      <alignment vertical="center"/>
      <protection locked="0"/>
    </xf>
    <xf numFmtId="0" fontId="16" fillId="5" borderId="1" xfId="0" applyFont="1" applyFill="1" applyBorder="1" applyAlignment="1" applyProtection="1">
      <alignment vertical="center"/>
      <protection locked="0"/>
    </xf>
    <xf numFmtId="0" fontId="15" fillId="11" borderId="1" xfId="0" applyFont="1" applyFill="1" applyBorder="1" applyAlignment="1" applyProtection="1">
      <alignment vertical="center" wrapText="1"/>
      <protection locked="0"/>
    </xf>
    <xf numFmtId="0" fontId="15" fillId="11" borderId="1" xfId="0" applyFont="1" applyFill="1" applyBorder="1" applyAlignment="1" applyProtection="1">
      <alignment horizontal="center" vertical="center"/>
      <protection locked="0"/>
    </xf>
    <xf numFmtId="0" fontId="15" fillId="12" borderId="1" xfId="0" applyFont="1" applyFill="1" applyBorder="1" applyAlignment="1" applyProtection="1">
      <alignment horizontal="center" vertical="center"/>
      <protection locked="0"/>
    </xf>
    <xf numFmtId="0" fontId="15" fillId="12" borderId="1" xfId="0" applyFont="1" applyFill="1" applyBorder="1" applyAlignment="1" applyProtection="1">
      <alignment vertical="center"/>
      <protection locked="0"/>
    </xf>
    <xf numFmtId="0" fontId="4" fillId="2" borderId="1" xfId="0" applyFont="1" applyFill="1" applyBorder="1" applyAlignment="1" applyProtection="1">
      <alignment horizontal="center" vertical="center" wrapText="1"/>
      <protection locked="0"/>
    </xf>
    <xf numFmtId="0" fontId="16" fillId="7" borderId="1" xfId="0" applyFont="1" applyFill="1" applyBorder="1" applyAlignment="1" applyProtection="1">
      <alignment vertical="center"/>
      <protection locked="0"/>
    </xf>
    <xf numFmtId="0" fontId="37" fillId="0" borderId="0" xfId="0" applyFont="1" applyFill="1" applyProtection="1">
      <protection locked="0"/>
    </xf>
    <xf numFmtId="0" fontId="37" fillId="0" borderId="0" xfId="0" applyFont="1" applyProtection="1">
      <protection locked="0"/>
    </xf>
    <xf numFmtId="0" fontId="37" fillId="0" borderId="0" xfId="0" applyFont="1" applyAlignment="1" applyProtection="1">
      <alignment horizontal="left" vertical="center"/>
      <protection locked="0"/>
    </xf>
    <xf numFmtId="0" fontId="37" fillId="0" borderId="0" xfId="0" applyFont="1" applyBorder="1" applyAlignment="1" applyProtection="1">
      <alignment vertical="center"/>
      <protection locked="0"/>
    </xf>
    <xf numFmtId="0" fontId="38" fillId="0" borderId="0" xfId="0" applyFont="1" applyAlignment="1" applyProtection="1">
      <alignment vertical="center"/>
      <protection locked="0"/>
    </xf>
    <xf numFmtId="0" fontId="37" fillId="0" borderId="0" xfId="0" applyFont="1" applyAlignment="1" applyProtection="1">
      <alignment vertical="center"/>
      <protection locked="0"/>
    </xf>
    <xf numFmtId="0" fontId="38" fillId="0" borderId="0" xfId="0" applyFont="1" applyAlignment="1" applyProtection="1">
      <alignment horizontal="left" vertical="center"/>
      <protection locked="0"/>
    </xf>
    <xf numFmtId="0" fontId="39" fillId="0" borderId="0" xfId="0" applyFont="1" applyAlignment="1" applyProtection="1">
      <alignment vertical="center"/>
      <protection locked="0"/>
    </xf>
    <xf numFmtId="0" fontId="39" fillId="0" borderId="0" xfId="0" applyFont="1" applyAlignment="1" applyProtection="1">
      <alignment horizontal="left" vertical="center"/>
      <protection locked="0"/>
    </xf>
    <xf numFmtId="0" fontId="40" fillId="0" borderId="0" xfId="0" applyFont="1" applyFill="1" applyProtection="1">
      <protection locked="0"/>
    </xf>
    <xf numFmtId="0" fontId="40" fillId="0" borderId="0" xfId="0" applyFont="1" applyAlignment="1" applyProtection="1">
      <alignment horizontal="left" vertical="center"/>
      <protection locked="0"/>
    </xf>
    <xf numFmtId="0" fontId="40" fillId="0" borderId="0" xfId="0" applyFont="1" applyAlignment="1" applyProtection="1">
      <alignment vertical="center"/>
      <protection locked="0"/>
    </xf>
    <xf numFmtId="0" fontId="40" fillId="0" borderId="0" xfId="0" applyFont="1" applyProtection="1">
      <protection locked="0"/>
    </xf>
    <xf numFmtId="0" fontId="38" fillId="0" borderId="0" xfId="0" applyFont="1" applyFill="1" applyBorder="1" applyAlignment="1" applyProtection="1">
      <alignment vertical="center"/>
      <protection locked="0"/>
    </xf>
    <xf numFmtId="0" fontId="38" fillId="0" borderId="0" xfId="0" applyFont="1" applyBorder="1" applyAlignment="1" applyProtection="1">
      <alignment horizontal="left" vertical="center"/>
      <protection locked="0"/>
    </xf>
    <xf numFmtId="0" fontId="38" fillId="0" borderId="0" xfId="0" applyFont="1" applyBorder="1" applyAlignment="1" applyProtection="1">
      <alignment vertical="center"/>
      <protection locked="0"/>
    </xf>
    <xf numFmtId="0" fontId="37" fillId="0" borderId="0" xfId="0" applyFont="1" applyBorder="1" applyAlignment="1" applyProtection="1">
      <alignment horizontal="left" vertical="center" wrapText="1"/>
      <protection locked="0"/>
    </xf>
    <xf numFmtId="0" fontId="38" fillId="0" borderId="0" xfId="0" applyFont="1" applyBorder="1" applyAlignment="1" applyProtection="1">
      <alignment vertical="center" wrapText="1"/>
      <protection locked="0"/>
    </xf>
    <xf numFmtId="0" fontId="38" fillId="0" borderId="0" xfId="0" applyFont="1" applyFill="1" applyBorder="1" applyAlignment="1" applyProtection="1">
      <alignment horizontal="left" vertical="center"/>
      <protection locked="0"/>
    </xf>
    <xf numFmtId="0" fontId="37" fillId="0" borderId="0" xfId="0" applyFont="1" applyBorder="1" applyAlignment="1" applyProtection="1">
      <alignment vertical="center" wrapText="1"/>
      <protection locked="0"/>
    </xf>
    <xf numFmtId="0" fontId="37" fillId="0" borderId="0" xfId="0" applyFont="1" applyAlignment="1" applyProtection="1">
      <alignment vertical="center" wrapText="1"/>
      <protection locked="0"/>
    </xf>
    <xf numFmtId="0" fontId="37" fillId="0" borderId="0" xfId="0" applyFont="1" applyFill="1" applyAlignment="1" applyProtection="1">
      <alignment horizontal="left"/>
      <protection locked="0"/>
    </xf>
    <xf numFmtId="0" fontId="37" fillId="0" borderId="0" xfId="0" applyFont="1" applyBorder="1" applyAlignment="1" applyProtection="1">
      <alignment horizontal="left" vertical="center"/>
      <protection locked="0"/>
    </xf>
    <xf numFmtId="0" fontId="37" fillId="0" borderId="0" xfId="0" applyFont="1" applyAlignment="1" applyProtection="1">
      <alignment horizontal="left"/>
      <protection locked="0"/>
    </xf>
    <xf numFmtId="0" fontId="38" fillId="0" borderId="0" xfId="0" applyFont="1" applyFill="1" applyBorder="1" applyAlignment="1" applyProtection="1">
      <alignment vertical="center" wrapText="1"/>
      <protection locked="0"/>
    </xf>
    <xf numFmtId="0" fontId="37" fillId="0" borderId="0" xfId="0" applyFont="1" applyFill="1" applyBorder="1" applyAlignme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left" vertical="center"/>
      <protection locked="0"/>
    </xf>
    <xf numFmtId="0" fontId="38" fillId="0" borderId="0" xfId="0" applyFont="1" applyFill="1" applyBorder="1" applyAlignment="1" applyProtection="1">
      <alignment horizontal="center" vertical="center"/>
      <protection locked="0"/>
    </xf>
    <xf numFmtId="0" fontId="37" fillId="0" borderId="0" xfId="0" applyFont="1" applyFill="1" applyAlignment="1" applyProtection="1">
      <alignment horizontal="center" vertical="center"/>
      <protection locked="0"/>
    </xf>
    <xf numFmtId="0" fontId="37" fillId="0" borderId="0" xfId="0" applyFont="1" applyAlignment="1" applyProtection="1">
      <alignment horizontal="center" vertical="center"/>
      <protection locked="0"/>
    </xf>
    <xf numFmtId="0" fontId="37" fillId="0" borderId="0" xfId="0" applyFont="1" applyFill="1" applyBorder="1" applyAlignment="1" applyProtection="1">
      <alignment vertical="center" wrapText="1"/>
      <protection locked="0"/>
    </xf>
    <xf numFmtId="0" fontId="37" fillId="0" borderId="0" xfId="0" applyFont="1" applyFill="1" applyBorder="1" applyAlignment="1" applyProtection="1">
      <alignment wrapText="1"/>
      <protection locked="0"/>
    </xf>
    <xf numFmtId="0" fontId="41"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40" fillId="0" borderId="0" xfId="0" applyFont="1" applyBorder="1" applyAlignment="1" applyProtection="1">
      <alignment vertical="center"/>
      <protection locked="0"/>
    </xf>
    <xf numFmtId="0" fontId="37" fillId="0" borderId="0" xfId="0" applyFont="1" applyFill="1" applyAlignment="1" applyProtection="1">
      <alignment horizontal="left" vertical="center"/>
      <protection locked="0"/>
    </xf>
    <xf numFmtId="0" fontId="40" fillId="9" borderId="1" xfId="0" applyFont="1" applyFill="1" applyBorder="1" applyAlignment="1" applyProtection="1">
      <alignment horizontal="center" vertical="center"/>
      <protection locked="0"/>
    </xf>
    <xf numFmtId="14" fontId="37" fillId="0" borderId="0" xfId="0" applyNumberFormat="1" applyFont="1" applyAlignment="1" applyProtection="1">
      <alignment horizontal="left" vertical="center"/>
      <protection locked="0"/>
    </xf>
    <xf numFmtId="0" fontId="41" fillId="0" borderId="0" xfId="0" applyFont="1" applyFill="1" applyBorder="1" applyAlignment="1" applyProtection="1">
      <alignment vertical="top"/>
      <protection locked="0"/>
    </xf>
    <xf numFmtId="0" fontId="40" fillId="0" borderId="0" xfId="0" applyFont="1" applyAlignment="1" applyProtection="1">
      <alignment vertical="center" wrapText="1"/>
      <protection locked="0"/>
    </xf>
    <xf numFmtId="0" fontId="37" fillId="4" borderId="0" xfId="0" applyFont="1" applyFill="1" applyAlignment="1" applyProtection="1">
      <alignment horizontal="left" vertical="center"/>
      <protection locked="0"/>
    </xf>
    <xf numFmtId="0" fontId="37"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49" fontId="38" fillId="0" borderId="0" xfId="0" applyNumberFormat="1" applyFont="1" applyFill="1" applyBorder="1" applyAlignment="1" applyProtection="1">
      <alignment vertical="center"/>
      <protection locked="0"/>
    </xf>
    <xf numFmtId="0" fontId="37" fillId="0" borderId="0" xfId="0" applyFont="1" applyFill="1" applyBorder="1" applyProtection="1">
      <protection locked="0"/>
    </xf>
    <xf numFmtId="0" fontId="37" fillId="0" borderId="0" xfId="0" applyFont="1" applyBorder="1" applyProtection="1">
      <protection locked="0"/>
    </xf>
    <xf numFmtId="0" fontId="37" fillId="4" borderId="16" xfId="0" applyFont="1" applyFill="1" applyBorder="1" applyProtection="1">
      <protection locked="0"/>
    </xf>
    <xf numFmtId="0" fontId="37" fillId="4" borderId="17" xfId="0" applyFont="1" applyFill="1" applyBorder="1" applyProtection="1">
      <protection locked="0"/>
    </xf>
    <xf numFmtId="0" fontId="38" fillId="4" borderId="17" xfId="0" applyFont="1" applyFill="1" applyBorder="1" applyAlignment="1" applyProtection="1">
      <alignment vertical="center"/>
      <protection locked="0"/>
    </xf>
    <xf numFmtId="0" fontId="37" fillId="4" borderId="17" xfId="0" applyFont="1" applyFill="1" applyBorder="1" applyAlignment="1" applyProtection="1">
      <alignment vertical="center"/>
      <protection locked="0"/>
    </xf>
    <xf numFmtId="0" fontId="37" fillId="4" borderId="18" xfId="0" applyFont="1" applyFill="1" applyBorder="1" applyAlignment="1" applyProtection="1">
      <alignment vertical="center"/>
      <protection locked="0"/>
    </xf>
    <xf numFmtId="0" fontId="37" fillId="4" borderId="0" xfId="0" applyFont="1" applyFill="1" applyBorder="1" applyAlignment="1" applyProtection="1">
      <alignment vertical="center"/>
      <protection locked="0"/>
    </xf>
    <xf numFmtId="0" fontId="37" fillId="4" borderId="19" xfId="0" applyFont="1" applyFill="1" applyBorder="1" applyProtection="1">
      <protection locked="0"/>
    </xf>
    <xf numFmtId="0" fontId="37" fillId="4" borderId="0" xfId="0" applyFont="1" applyFill="1" applyBorder="1" applyAlignment="1" applyProtection="1">
      <alignment horizontal="left" vertical="center"/>
      <protection locked="0"/>
    </xf>
    <xf numFmtId="0" fontId="37" fillId="4" borderId="20" xfId="0" applyFont="1" applyFill="1" applyBorder="1" applyAlignment="1" applyProtection="1">
      <alignment horizontal="left" vertical="center"/>
      <protection locked="0"/>
    </xf>
    <xf numFmtId="0" fontId="39" fillId="4" borderId="0" xfId="0" applyFont="1" applyFill="1" applyBorder="1" applyAlignment="1" applyProtection="1">
      <alignment vertical="center"/>
      <protection locked="0"/>
    </xf>
    <xf numFmtId="0" fontId="37" fillId="4" borderId="0" xfId="0" applyFont="1" applyFill="1" applyBorder="1" applyAlignment="1" applyProtection="1">
      <alignment vertical="center" wrapText="1"/>
      <protection locked="0"/>
    </xf>
    <xf numFmtId="164" fontId="37" fillId="4" borderId="0" xfId="0" applyNumberFormat="1" applyFont="1" applyFill="1" applyBorder="1" applyAlignment="1" applyProtection="1">
      <alignment horizontal="center" vertical="center"/>
    </xf>
    <xf numFmtId="0" fontId="37" fillId="4" borderId="0" xfId="0" applyFont="1" applyFill="1" applyBorder="1" applyProtection="1">
      <protection locked="0"/>
    </xf>
    <xf numFmtId="0" fontId="37" fillId="4" borderId="0" xfId="0" applyFont="1" applyFill="1" applyBorder="1" applyAlignment="1" applyProtection="1">
      <protection locked="0"/>
    </xf>
    <xf numFmtId="0" fontId="37" fillId="4" borderId="20" xfId="0" applyFont="1" applyFill="1" applyBorder="1" applyAlignment="1" applyProtection="1">
      <alignment vertical="center"/>
      <protection locked="0"/>
    </xf>
    <xf numFmtId="0" fontId="37" fillId="4" borderId="21" xfId="0" applyFont="1" applyFill="1" applyBorder="1" applyProtection="1">
      <protection locked="0"/>
    </xf>
    <xf numFmtId="0" fontId="37" fillId="4" borderId="22" xfId="0" applyFont="1" applyFill="1" applyBorder="1" applyProtection="1">
      <protection locked="0"/>
    </xf>
    <xf numFmtId="0" fontId="37" fillId="4" borderId="22" xfId="0" applyFont="1" applyFill="1" applyBorder="1" applyAlignment="1" applyProtection="1">
      <alignment horizontal="left" vertical="center"/>
      <protection locked="0"/>
    </xf>
    <xf numFmtId="0" fontId="37" fillId="4" borderId="23"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locked="0"/>
    </xf>
    <xf numFmtId="0" fontId="37" fillId="0" borderId="0" xfId="0" applyFont="1" applyFill="1" applyBorder="1" applyAlignment="1" applyProtection="1">
      <protection locked="0"/>
    </xf>
    <xf numFmtId="0" fontId="37" fillId="0" borderId="0" xfId="0" applyFont="1" applyBorder="1" applyAlignment="1" applyProtection="1">
      <alignment vertical="top"/>
      <protection locked="0"/>
    </xf>
    <xf numFmtId="49" fontId="38" fillId="0" borderId="0" xfId="0" applyNumberFormat="1" applyFont="1" applyFill="1" applyBorder="1" applyAlignment="1" applyProtection="1">
      <alignment vertical="center" wrapText="1"/>
      <protection locked="0"/>
    </xf>
    <xf numFmtId="0" fontId="39" fillId="0" borderId="0" xfId="0" applyFont="1" applyAlignment="1" applyProtection="1">
      <alignment vertical="center" wrapText="1"/>
      <protection locked="0"/>
    </xf>
    <xf numFmtId="0" fontId="37" fillId="0" borderId="0" xfId="0" applyFont="1" applyAlignment="1" applyProtection="1">
      <alignment horizontal="left" vertical="center" wrapText="1"/>
      <protection locked="0"/>
    </xf>
    <xf numFmtId="0" fontId="38" fillId="0" borderId="0" xfId="0" applyFont="1" applyAlignment="1" applyProtection="1">
      <alignment vertical="center" wrapText="1"/>
      <protection locked="0"/>
    </xf>
    <xf numFmtId="0" fontId="39" fillId="0" borderId="0" xfId="0" applyFont="1" applyAlignment="1" applyProtection="1">
      <alignment horizontal="left" vertical="center" wrapText="1"/>
      <protection locked="0"/>
    </xf>
    <xf numFmtId="0" fontId="40" fillId="0" borderId="0" xfId="0" applyFont="1" applyAlignment="1" applyProtection="1">
      <alignment horizontal="left" vertical="center" wrapText="1"/>
      <protection locked="0"/>
    </xf>
    <xf numFmtId="0" fontId="38" fillId="0" borderId="0" xfId="0" applyFont="1" applyFill="1" applyBorder="1" applyAlignment="1" applyProtection="1">
      <alignment horizontal="center" vertical="center" wrapText="1"/>
      <protection locked="0"/>
    </xf>
    <xf numFmtId="0" fontId="41" fillId="0" borderId="0" xfId="0" applyFont="1" applyFill="1" applyBorder="1" applyAlignment="1" applyProtection="1">
      <alignment vertical="center" wrapText="1"/>
      <protection locked="0"/>
    </xf>
    <xf numFmtId="0" fontId="40" fillId="0"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vertical="center" wrapText="1"/>
      <protection locked="0"/>
    </xf>
    <xf numFmtId="0" fontId="40" fillId="0" borderId="0" xfId="0" applyFont="1" applyBorder="1" applyAlignment="1" applyProtection="1">
      <alignment horizontal="center" vertical="center" wrapText="1"/>
      <protection locked="0"/>
    </xf>
    <xf numFmtId="0" fontId="40" fillId="0" borderId="0" xfId="0" applyFont="1" applyBorder="1" applyAlignment="1" applyProtection="1">
      <alignment vertical="center" wrapText="1"/>
      <protection locked="0"/>
    </xf>
    <xf numFmtId="0" fontId="41" fillId="0" borderId="0" xfId="0" applyFont="1" applyFill="1" applyBorder="1" applyAlignment="1" applyProtection="1">
      <alignment horizontal="center" vertical="center" wrapText="1"/>
      <protection locked="0"/>
    </xf>
    <xf numFmtId="0" fontId="37" fillId="0" borderId="0" xfId="0" applyFont="1" applyAlignment="1" applyProtection="1">
      <alignment wrapText="1"/>
      <protection locked="0"/>
    </xf>
    <xf numFmtId="0" fontId="41" fillId="0" borderId="0" xfId="0" applyFont="1" applyAlignment="1" applyProtection="1">
      <alignment vertical="center" wrapText="1"/>
      <protection locked="0"/>
    </xf>
    <xf numFmtId="0" fontId="37" fillId="0" borderId="0" xfId="0" applyFont="1" applyAlignment="1" applyProtection="1">
      <alignment horizontal="center" vertical="center" wrapText="1"/>
      <protection locked="0"/>
    </xf>
    <xf numFmtId="0" fontId="38" fillId="0" borderId="0" xfId="0" applyFont="1" applyAlignment="1" applyProtection="1">
      <alignment horizontal="center" vertical="center" wrapText="1"/>
      <protection locked="0"/>
    </xf>
    <xf numFmtId="0" fontId="39" fillId="0" borderId="0" xfId="0" applyFont="1" applyAlignment="1" applyProtection="1">
      <alignment horizontal="center" vertical="center" wrapText="1"/>
      <protection locked="0"/>
    </xf>
    <xf numFmtId="0" fontId="40" fillId="0" borderId="0" xfId="0" applyFont="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top" wrapText="1"/>
      <protection locked="0"/>
    </xf>
    <xf numFmtId="0" fontId="37" fillId="0" borderId="0" xfId="0" applyFont="1" applyFill="1" applyBorder="1" applyAlignment="1" applyProtection="1">
      <alignment horizontal="center" wrapText="1"/>
      <protection locked="0"/>
    </xf>
    <xf numFmtId="49" fontId="38" fillId="0" borderId="0" xfId="0" applyNumberFormat="1" applyFont="1" applyFill="1" applyBorder="1" applyAlignment="1" applyProtection="1">
      <alignment horizontal="center" vertical="center" wrapText="1"/>
      <protection locked="0"/>
    </xf>
    <xf numFmtId="0" fontId="37" fillId="0" borderId="0" xfId="0" applyFont="1" applyAlignment="1" applyProtection="1">
      <alignment horizontal="center" wrapText="1"/>
      <protection locked="0"/>
    </xf>
    <xf numFmtId="0" fontId="41" fillId="0" borderId="0" xfId="0" applyFont="1" applyAlignment="1" applyProtection="1">
      <alignment horizontal="center" vertical="center" wrapText="1"/>
      <protection locked="0"/>
    </xf>
    <xf numFmtId="0" fontId="38" fillId="0" borderId="0" xfId="0" applyFont="1" applyAlignment="1" applyProtection="1">
      <alignment horizontal="center" vertical="center"/>
      <protection locked="0"/>
    </xf>
    <xf numFmtId="0" fontId="39" fillId="0" borderId="0" xfId="0" applyFont="1" applyAlignment="1" applyProtection="1">
      <alignment horizontal="center" vertical="center"/>
      <protection locked="0"/>
    </xf>
    <xf numFmtId="0" fontId="40" fillId="0" borderId="0" xfId="0" applyFont="1" applyAlignment="1" applyProtection="1">
      <alignment horizontal="center" vertical="center"/>
      <protection locked="0"/>
    </xf>
    <xf numFmtId="0" fontId="38" fillId="0" borderId="13" xfId="0" applyFont="1" applyFill="1" applyBorder="1" applyAlignment="1" applyProtection="1">
      <alignment horizontal="center" vertical="center"/>
      <protection locked="0"/>
    </xf>
    <xf numFmtId="0" fontId="37" fillId="0" borderId="13" xfId="0" applyFont="1" applyBorder="1" applyAlignment="1" applyProtection="1">
      <alignment horizontal="center" vertical="center" wrapText="1"/>
      <protection locked="0"/>
    </xf>
    <xf numFmtId="0" fontId="40" fillId="9" borderId="1" xfId="0" applyFont="1" applyFill="1" applyBorder="1" applyAlignment="1" applyProtection="1">
      <alignment horizontal="center" vertical="center" wrapText="1"/>
      <protection locked="0"/>
    </xf>
    <xf numFmtId="49" fontId="38" fillId="0" borderId="0" xfId="0" applyNumberFormat="1" applyFont="1" applyFill="1" applyBorder="1" applyAlignment="1" applyProtection="1">
      <alignment horizontal="center" vertical="center"/>
      <protection locked="0"/>
    </xf>
    <xf numFmtId="49" fontId="38" fillId="0" borderId="13" xfId="0" applyNumberFormat="1" applyFont="1" applyFill="1" applyBorder="1" applyAlignment="1" applyProtection="1">
      <alignment horizontal="center" vertical="center"/>
      <protection locked="0"/>
    </xf>
    <xf numFmtId="0" fontId="37" fillId="0" borderId="13" xfId="0" applyFont="1" applyFill="1" applyBorder="1" applyAlignment="1" applyProtection="1">
      <alignment horizontal="center" vertical="center"/>
      <protection locked="0"/>
    </xf>
    <xf numFmtId="49" fontId="38" fillId="4" borderId="0" xfId="0" applyNumberFormat="1" applyFont="1" applyFill="1" applyBorder="1" applyAlignment="1" applyProtection="1">
      <alignment horizontal="center" vertical="center"/>
      <protection locked="0"/>
    </xf>
    <xf numFmtId="0" fontId="37" fillId="0" borderId="0" xfId="0" applyFont="1" applyBorder="1" applyAlignment="1" applyProtection="1">
      <alignment horizontal="center" vertical="top"/>
      <protection locked="0"/>
    </xf>
    <xf numFmtId="0" fontId="41" fillId="0" borderId="0" xfId="0" applyFont="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0" xfId="0" applyFont="1" applyAlignment="1" applyProtection="1">
      <alignment horizontal="left" vertical="center" wrapText="1"/>
      <protection locked="0"/>
    </xf>
    <xf numFmtId="0" fontId="37" fillId="4" borderId="0" xfId="0" applyFont="1" applyFill="1" applyBorder="1" applyAlignment="1" applyProtection="1">
      <alignment horizontal="center" vertical="center" wrapText="1"/>
      <protection locked="0"/>
    </xf>
    <xf numFmtId="0" fontId="38" fillId="4" borderId="0" xfId="0" applyFont="1" applyFill="1" applyBorder="1" applyAlignment="1" applyProtection="1">
      <alignment horizontal="center" vertical="center"/>
      <protection locked="0"/>
    </xf>
    <xf numFmtId="0" fontId="37" fillId="0" borderId="0" xfId="0" applyFont="1" applyAlignment="1" applyProtection="1">
      <alignment horizontal="left" vertical="center"/>
      <protection locked="0"/>
    </xf>
    <xf numFmtId="0" fontId="40" fillId="0" borderId="0" xfId="0" applyFont="1" applyAlignment="1" applyProtection="1">
      <alignment horizontal="left" vertical="center"/>
      <protection locked="0"/>
    </xf>
    <xf numFmtId="0" fontId="38" fillId="0" borderId="0" xfId="0" applyFont="1" applyBorder="1" applyAlignment="1" applyProtection="1">
      <alignment horizontal="center" vertical="center" wrapText="1"/>
      <protection locked="0"/>
    </xf>
    <xf numFmtId="0" fontId="38" fillId="4" borderId="0" xfId="0" applyFont="1" applyFill="1" applyBorder="1" applyAlignment="1" applyProtection="1">
      <alignment horizontal="center" vertical="center" wrapText="1"/>
      <protection locked="0"/>
    </xf>
    <xf numFmtId="0" fontId="37" fillId="4" borderId="0" xfId="0" applyFont="1" applyFill="1" applyBorder="1" applyAlignment="1" applyProtection="1">
      <alignment horizontal="center" vertical="center"/>
      <protection locked="0"/>
    </xf>
    <xf numFmtId="0" fontId="38" fillId="3" borderId="1"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top"/>
      <protection locked="0"/>
    </xf>
    <xf numFmtId="0" fontId="3" fillId="4" borderId="0" xfId="0" applyFont="1" applyFill="1" applyAlignment="1" applyProtection="1">
      <alignment horizontal="left" vertical="center"/>
      <protection locked="0"/>
    </xf>
    <xf numFmtId="0" fontId="3" fillId="4" borderId="0" xfId="0" applyFont="1" applyFill="1" applyAlignment="1" applyProtection="1">
      <alignment horizontal="left" vertical="center"/>
      <protection locked="0"/>
    </xf>
    <xf numFmtId="0" fontId="3" fillId="4" borderId="0" xfId="0" applyFont="1" applyFill="1" applyAlignment="1" applyProtection="1">
      <alignment horizontal="left" vertical="center" wrapText="1"/>
      <protection locked="0"/>
    </xf>
    <xf numFmtId="0" fontId="37" fillId="0" borderId="0" xfId="0" applyFont="1" applyAlignment="1" applyProtection="1">
      <alignment horizontal="left" vertical="center"/>
      <protection locked="0"/>
    </xf>
    <xf numFmtId="0" fontId="3" fillId="4" borderId="0" xfId="0" applyFont="1" applyFill="1" applyBorder="1" applyAlignment="1" applyProtection="1">
      <alignment horizontal="left" vertical="center" wrapText="1"/>
      <protection locked="0"/>
    </xf>
    <xf numFmtId="0" fontId="3" fillId="4" borderId="0" xfId="0" applyFont="1" applyFill="1" applyAlignment="1" applyProtection="1">
      <alignment horizontal="left" vertical="center"/>
      <protection locked="0"/>
    </xf>
    <xf numFmtId="0" fontId="34" fillId="4" borderId="14" xfId="0" applyFont="1" applyFill="1" applyBorder="1" applyAlignment="1" applyProtection="1">
      <alignment vertical="center" wrapText="1"/>
      <protection locked="0"/>
    </xf>
    <xf numFmtId="164" fontId="30" fillId="4" borderId="0" xfId="0" applyNumberFormat="1" applyFont="1" applyFill="1" applyBorder="1" applyAlignment="1" applyProtection="1">
      <alignment vertical="center"/>
      <protection hidden="1"/>
    </xf>
    <xf numFmtId="0" fontId="3" fillId="4" borderId="2" xfId="0" applyFont="1" applyFill="1" applyBorder="1" applyAlignment="1" applyProtection="1">
      <alignment vertical="center" wrapText="1"/>
      <protection locked="0"/>
    </xf>
    <xf numFmtId="0" fontId="3" fillId="4" borderId="9" xfId="0" applyFont="1" applyFill="1" applyBorder="1" applyAlignment="1" applyProtection="1">
      <alignment vertical="center" wrapText="1"/>
      <protection locked="0"/>
    </xf>
    <xf numFmtId="0" fontId="3" fillId="4" borderId="3" xfId="0" applyFont="1" applyFill="1" applyBorder="1" applyAlignment="1" applyProtection="1">
      <alignment vertical="center" wrapText="1"/>
      <protection locked="0"/>
    </xf>
    <xf numFmtId="0" fontId="15" fillId="4" borderId="0" xfId="0" applyFont="1" applyFill="1" applyAlignment="1" applyProtection="1">
      <alignment horizontal="left" vertical="center"/>
      <protection locked="0"/>
    </xf>
    <xf numFmtId="0" fontId="3" fillId="4" borderId="0" xfId="0" applyFont="1" applyFill="1" applyAlignment="1" applyProtection="1">
      <alignment horizontal="left" vertical="center"/>
      <protection locked="0"/>
    </xf>
    <xf numFmtId="0" fontId="3"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left" vertical="center"/>
      <protection locked="0"/>
    </xf>
    <xf numFmtId="0" fontId="4" fillId="3" borderId="1" xfId="0" applyFont="1" applyFill="1" applyBorder="1" applyAlignment="1" applyProtection="1">
      <alignment horizontal="center" vertical="center" wrapText="1"/>
      <protection locked="0"/>
    </xf>
    <xf numFmtId="0" fontId="23" fillId="0" borderId="0" xfId="0" applyFont="1" applyAlignment="1" applyProtection="1">
      <alignment vertical="center"/>
      <protection locked="0"/>
    </xf>
    <xf numFmtId="0" fontId="43" fillId="0" borderId="0" xfId="0" applyFont="1" applyAlignment="1" applyProtection="1">
      <alignment vertical="center"/>
      <protection locked="0"/>
    </xf>
    <xf numFmtId="0" fontId="53" fillId="4" borderId="0" xfId="0" applyFont="1" applyFill="1" applyAlignment="1" applyProtection="1">
      <alignment vertical="center"/>
      <protection locked="0"/>
    </xf>
    <xf numFmtId="0" fontId="48" fillId="4" borderId="0" xfId="0" applyFont="1" applyFill="1" applyAlignment="1" applyProtection="1">
      <alignment horizontal="left" vertical="center"/>
      <protection locked="0"/>
    </xf>
    <xf numFmtId="0" fontId="47" fillId="4" borderId="0" xfId="0" applyFont="1" applyFill="1" applyProtection="1">
      <protection locked="0"/>
    </xf>
    <xf numFmtId="0" fontId="47" fillId="4" borderId="0" xfId="0" applyFont="1" applyFill="1" applyAlignment="1" applyProtection="1">
      <alignment horizontal="left" vertical="center"/>
      <protection locked="0"/>
    </xf>
    <xf numFmtId="0" fontId="47" fillId="4" borderId="10" xfId="0" applyFont="1" applyFill="1" applyBorder="1" applyAlignment="1" applyProtection="1">
      <alignment horizontal="left" vertical="center"/>
      <protection locked="0"/>
    </xf>
    <xf numFmtId="0" fontId="47" fillId="4" borderId="10" xfId="0" applyFont="1" applyFill="1" applyBorder="1" applyAlignment="1" applyProtection="1">
      <alignment horizontal="left" vertical="top"/>
      <protection locked="0"/>
    </xf>
    <xf numFmtId="0" fontId="47" fillId="4" borderId="0" xfId="0" applyFont="1" applyFill="1" applyAlignment="1" applyProtection="1">
      <alignment horizontal="justify" vertical="top" wrapText="1"/>
      <protection locked="0"/>
    </xf>
    <xf numFmtId="0" fontId="52" fillId="0" borderId="0" xfId="0" applyFont="1" applyAlignment="1">
      <alignment horizontal="justify" vertical="top" wrapText="1"/>
    </xf>
    <xf numFmtId="0" fontId="47" fillId="4" borderId="10" xfId="0" applyFont="1" applyFill="1" applyBorder="1" applyAlignment="1" applyProtection="1">
      <alignment vertical="center"/>
      <protection locked="0"/>
    </xf>
    <xf numFmtId="0" fontId="47" fillId="4" borderId="6" xfId="0" applyFont="1" applyFill="1" applyBorder="1" applyAlignment="1" applyProtection="1">
      <alignment vertical="center"/>
      <protection locked="0"/>
    </xf>
    <xf numFmtId="0" fontId="37" fillId="0" borderId="0" xfId="0" applyFont="1" applyAlignment="1" applyProtection="1">
      <alignment horizontal="left" vertical="center"/>
      <protection locked="0"/>
    </xf>
    <xf numFmtId="0" fontId="3" fillId="4" borderId="0" xfId="0" applyFont="1" applyFill="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center" vertical="center" wrapText="1"/>
      <protection locked="0"/>
    </xf>
    <xf numFmtId="0" fontId="3" fillId="4" borderId="0" xfId="0" applyFont="1" applyFill="1" applyAlignment="1" applyProtection="1">
      <alignment horizontal="left" vertical="center"/>
      <protection locked="0"/>
    </xf>
    <xf numFmtId="0" fontId="47" fillId="4" borderId="1" xfId="0" applyFont="1" applyFill="1" applyBorder="1" applyAlignment="1" applyProtection="1">
      <alignment horizontal="center" vertical="center"/>
      <protection locked="0"/>
    </xf>
    <xf numFmtId="0" fontId="49" fillId="4" borderId="3" xfId="0" applyFont="1" applyFill="1" applyBorder="1" applyAlignment="1" applyProtection="1">
      <alignment vertical="center" wrapText="1"/>
    </xf>
    <xf numFmtId="49" fontId="49" fillId="3" borderId="1" xfId="0" applyNumberFormat="1" applyFont="1" applyFill="1" applyBorder="1" applyAlignment="1" applyProtection="1">
      <alignment horizontal="center" vertical="center"/>
      <protection locked="0"/>
    </xf>
    <xf numFmtId="0" fontId="30" fillId="1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30" fillId="3" borderId="1" xfId="0" applyFont="1" applyFill="1" applyBorder="1" applyAlignment="1" applyProtection="1">
      <alignment horizontal="center" vertical="center"/>
      <protection locked="0"/>
    </xf>
    <xf numFmtId="0" fontId="30" fillId="4" borderId="1" xfId="0" applyFont="1" applyFill="1" applyBorder="1" applyAlignment="1" applyProtection="1">
      <alignment horizontal="center" vertical="center"/>
      <protection locked="0"/>
    </xf>
    <xf numFmtId="0" fontId="30" fillId="4" borderId="1" xfId="0" applyFont="1" applyFill="1" applyBorder="1" applyAlignment="1" applyProtection="1">
      <alignment horizontal="center" vertical="center" wrapText="1"/>
      <protection locked="0"/>
    </xf>
    <xf numFmtId="0" fontId="49" fillId="3" borderId="2" xfId="0" applyFont="1" applyFill="1" applyBorder="1" applyAlignment="1" applyProtection="1">
      <alignment vertical="center"/>
      <protection locked="0"/>
    </xf>
    <xf numFmtId="0" fontId="49" fillId="3" borderId="9" xfId="0" applyFont="1" applyFill="1" applyBorder="1" applyAlignment="1" applyProtection="1">
      <alignment vertical="center"/>
      <protection locked="0"/>
    </xf>
    <xf numFmtId="0" fontId="16" fillId="4" borderId="0" xfId="0" applyFont="1" applyFill="1" applyBorder="1" applyAlignment="1" applyProtection="1">
      <alignment horizontal="center" vertical="center"/>
      <protection locked="0"/>
    </xf>
    <xf numFmtId="0" fontId="49" fillId="4" borderId="0" xfId="0" applyFont="1" applyFill="1" applyAlignment="1" applyProtection="1">
      <alignment vertical="center"/>
      <protection locked="0"/>
    </xf>
    <xf numFmtId="49" fontId="49" fillId="2" borderId="4" xfId="0" applyNumberFormat="1" applyFont="1" applyFill="1" applyBorder="1" applyAlignment="1" applyProtection="1">
      <alignment horizontal="center" vertical="center"/>
      <protection locked="0"/>
    </xf>
    <xf numFmtId="0" fontId="47" fillId="4" borderId="0" xfId="0" applyFont="1" applyFill="1" applyAlignment="1" applyProtection="1">
      <alignment vertical="center"/>
      <protection locked="0"/>
    </xf>
    <xf numFmtId="0" fontId="47" fillId="4" borderId="0" xfId="0" applyFont="1" applyFill="1" applyAlignment="1" applyProtection="1">
      <alignment vertical="center" wrapText="1"/>
      <protection locked="0"/>
    </xf>
    <xf numFmtId="0" fontId="49" fillId="4" borderId="0" xfId="0" applyFont="1" applyFill="1" applyBorder="1" applyAlignment="1" applyProtection="1">
      <alignment vertical="center"/>
      <protection locked="0"/>
    </xf>
    <xf numFmtId="0" fontId="47" fillId="4" borderId="0" xfId="0" applyFont="1" applyFill="1" applyBorder="1" applyAlignment="1" applyProtection="1">
      <alignment vertical="center"/>
      <protection locked="0"/>
    </xf>
    <xf numFmtId="0" fontId="48" fillId="4" borderId="0" xfId="0" applyFont="1" applyFill="1" applyAlignment="1" applyProtection="1">
      <alignment vertical="center"/>
      <protection locked="0"/>
    </xf>
    <xf numFmtId="0" fontId="47" fillId="4" borderId="2" xfId="0" applyFont="1" applyFill="1" applyBorder="1" applyAlignment="1" applyProtection="1">
      <alignment vertical="center" wrapText="1"/>
      <protection locked="0"/>
    </xf>
    <xf numFmtId="0" fontId="47" fillId="4" borderId="9" xfId="0" applyFont="1" applyFill="1" applyBorder="1" applyAlignment="1" applyProtection="1">
      <alignment vertical="center" wrapText="1"/>
      <protection locked="0"/>
    </xf>
    <xf numFmtId="0" fontId="47" fillId="4" borderId="3" xfId="0" applyFont="1" applyFill="1" applyBorder="1" applyAlignment="1" applyProtection="1">
      <alignment vertical="center" wrapText="1"/>
      <protection locked="0"/>
    </xf>
    <xf numFmtId="0" fontId="23" fillId="4" borderId="0" xfId="0" applyFont="1" applyFill="1" applyBorder="1" applyAlignment="1" applyProtection="1">
      <alignment horizontal="center" vertical="center" wrapText="1"/>
      <protection locked="0"/>
    </xf>
    <xf numFmtId="0" fontId="23" fillId="4" borderId="14" xfId="0" applyFont="1" applyFill="1" applyBorder="1" applyAlignment="1" applyProtection="1">
      <alignment horizontal="center" vertical="center" wrapText="1"/>
      <protection locked="0"/>
    </xf>
    <xf numFmtId="0" fontId="34" fillId="4" borderId="14" xfId="0" applyFont="1" applyFill="1" applyBorder="1" applyAlignment="1" applyProtection="1">
      <alignment horizontal="center" vertical="center" wrapText="1"/>
      <protection locked="0"/>
    </xf>
    <xf numFmtId="164" fontId="37" fillId="4" borderId="0" xfId="0" applyNumberFormat="1" applyFont="1" applyFill="1" applyBorder="1" applyAlignment="1" applyProtection="1">
      <alignment vertical="center"/>
    </xf>
    <xf numFmtId="0" fontId="44" fillId="0" borderId="0" xfId="0" applyFont="1" applyAlignment="1" applyProtection="1">
      <alignment vertical="top"/>
      <protection locked="0"/>
    </xf>
    <xf numFmtId="0" fontId="67" fillId="0" borderId="1" xfId="0" applyFont="1" applyBorder="1" applyAlignment="1" applyProtection="1">
      <alignment vertical="center"/>
    </xf>
    <xf numFmtId="0" fontId="67" fillId="5" borderId="1" xfId="0" applyFont="1" applyFill="1" applyBorder="1" applyAlignment="1" applyProtection="1">
      <alignment vertical="top"/>
    </xf>
    <xf numFmtId="0" fontId="68" fillId="4" borderId="1" xfId="0" applyFont="1" applyFill="1" applyBorder="1" applyAlignment="1" applyProtection="1">
      <alignment horizontal="center" vertical="center"/>
      <protection hidden="1"/>
    </xf>
    <xf numFmtId="0" fontId="68" fillId="4" borderId="1" xfId="0" applyFont="1" applyFill="1" applyBorder="1" applyAlignment="1" applyProtection="1">
      <alignment horizontal="center" vertical="center" wrapText="1"/>
      <protection hidden="1"/>
    </xf>
    <xf numFmtId="0" fontId="34" fillId="4" borderId="0" xfId="0" applyFont="1" applyFill="1" applyBorder="1" applyAlignment="1" applyProtection="1">
      <alignment vertical="center" wrapText="1"/>
      <protection locked="0"/>
    </xf>
    <xf numFmtId="0" fontId="23" fillId="4" borderId="14" xfId="0" applyFont="1" applyFill="1" applyBorder="1" applyAlignment="1" applyProtection="1">
      <alignment vertical="center" wrapText="1"/>
      <protection locked="0"/>
    </xf>
    <xf numFmtId="0" fontId="3" fillId="4" borderId="6" xfId="0" applyFont="1" applyFill="1" applyBorder="1" applyAlignment="1" applyProtection="1">
      <alignment vertical="center"/>
      <protection locked="0"/>
    </xf>
    <xf numFmtId="0" fontId="4" fillId="4" borderId="3" xfId="0" applyFont="1" applyFill="1" applyBorder="1" applyAlignment="1" applyProtection="1">
      <alignment vertical="center" wrapText="1"/>
      <protection locked="0"/>
    </xf>
    <xf numFmtId="164" fontId="68" fillId="4" borderId="0" xfId="0" applyNumberFormat="1" applyFont="1" applyFill="1" applyBorder="1" applyAlignment="1" applyProtection="1">
      <alignment vertical="center"/>
      <protection hidden="1"/>
    </xf>
    <xf numFmtId="0" fontId="27" fillId="4" borderId="0" xfId="0" applyFont="1" applyFill="1" applyAlignment="1" applyProtection="1">
      <alignment vertical="center"/>
      <protection locked="0"/>
    </xf>
    <xf numFmtId="0" fontId="37" fillId="0" borderId="0" xfId="0" applyFont="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30" fillId="3" borderId="1"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0" xfId="0" applyFont="1" applyFill="1" applyAlignment="1" applyProtection="1">
      <alignment horizontal="left" vertical="center" wrapText="1"/>
      <protection locked="0"/>
    </xf>
    <xf numFmtId="0" fontId="3" fillId="4" borderId="11" xfId="0" applyFont="1" applyFill="1" applyBorder="1" applyAlignment="1" applyProtection="1">
      <alignment horizontal="center" vertical="center"/>
      <protection locked="0"/>
    </xf>
    <xf numFmtId="0" fontId="3" fillId="4" borderId="5" xfId="0" applyFont="1" applyFill="1" applyBorder="1" applyAlignment="1" applyProtection="1">
      <alignment horizontal="left" vertical="top"/>
      <protection locked="0"/>
    </xf>
    <xf numFmtId="0" fontId="3" fillId="4" borderId="10" xfId="0" applyFont="1" applyFill="1" applyBorder="1" applyAlignment="1" applyProtection="1">
      <alignment horizontal="left" vertical="top"/>
      <protection locked="0"/>
    </xf>
    <xf numFmtId="0" fontId="3" fillId="4" borderId="6" xfId="0" applyFont="1" applyFill="1" applyBorder="1" applyAlignment="1" applyProtection="1">
      <alignment horizontal="left" vertical="top"/>
      <protection locked="0"/>
    </xf>
    <xf numFmtId="0" fontId="3" fillId="4" borderId="13" xfId="0" applyFont="1" applyFill="1" applyBorder="1" applyAlignment="1" applyProtection="1">
      <alignment horizontal="left" vertical="top"/>
      <protection locked="0"/>
    </xf>
    <xf numFmtId="0" fontId="3" fillId="4" borderId="0" xfId="0" applyFont="1" applyFill="1" applyBorder="1" applyAlignment="1" applyProtection="1">
      <alignment horizontal="left" vertical="top"/>
      <protection locked="0"/>
    </xf>
    <xf numFmtId="0" fontId="3" fillId="4" borderId="14" xfId="0" applyFont="1" applyFill="1" applyBorder="1" applyAlignment="1" applyProtection="1">
      <alignment horizontal="left" vertical="top"/>
      <protection locked="0"/>
    </xf>
    <xf numFmtId="0" fontId="3" fillId="4" borderId="7" xfId="0" applyFont="1" applyFill="1" applyBorder="1" applyAlignment="1" applyProtection="1">
      <alignment horizontal="left" vertical="top"/>
      <protection locked="0"/>
    </xf>
    <xf numFmtId="0" fontId="3" fillId="4" borderId="11" xfId="0" applyFont="1" applyFill="1" applyBorder="1" applyAlignment="1" applyProtection="1">
      <alignment horizontal="left" vertical="top"/>
      <protection locked="0"/>
    </xf>
    <xf numFmtId="0" fontId="3" fillId="4" borderId="8" xfId="0" applyFont="1" applyFill="1" applyBorder="1" applyAlignment="1" applyProtection="1">
      <alignment horizontal="left" vertical="top"/>
      <protection locked="0"/>
    </xf>
    <xf numFmtId="0" fontId="4" fillId="4"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wrapText="1"/>
      <protection locked="0"/>
    </xf>
    <xf numFmtId="0" fontId="4" fillId="4" borderId="0" xfId="0" applyFont="1" applyFill="1" applyAlignment="1" applyProtection="1">
      <alignment horizontal="left" vertical="center"/>
      <protection locked="0"/>
    </xf>
    <xf numFmtId="0" fontId="3" fillId="4" borderId="0" xfId="0" applyFont="1" applyFill="1" applyAlignment="1" applyProtection="1">
      <alignment horizontal="left" vertical="center"/>
      <protection locked="0"/>
    </xf>
    <xf numFmtId="0" fontId="3" fillId="4" borderId="11" xfId="0" applyFont="1" applyFill="1" applyBorder="1" applyAlignment="1" applyProtection="1">
      <alignment horizontal="left" vertical="center"/>
      <protection locked="0"/>
    </xf>
    <xf numFmtId="0" fontId="3" fillId="4" borderId="8" xfId="0" applyFont="1" applyFill="1" applyBorder="1" applyAlignment="1" applyProtection="1">
      <alignment horizontal="left" vertical="center"/>
      <protection locked="0"/>
    </xf>
    <xf numFmtId="0" fontId="2" fillId="3" borderId="1" xfId="0" applyFont="1" applyFill="1" applyBorder="1" applyAlignment="1" applyProtection="1">
      <alignment horizontal="center" vertical="center"/>
      <protection locked="0"/>
    </xf>
    <xf numFmtId="0" fontId="0" fillId="0" borderId="0" xfId="0" applyAlignment="1">
      <alignment horizontal="left" vertical="center" wrapText="1"/>
    </xf>
    <xf numFmtId="0" fontId="3" fillId="4" borderId="5" xfId="0"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protection locked="0"/>
    </xf>
    <xf numFmtId="0" fontId="5" fillId="4" borderId="0" xfId="0" applyFont="1" applyFill="1" applyAlignment="1" applyProtection="1">
      <alignment horizontal="left" vertical="top"/>
      <protection locked="0"/>
    </xf>
    <xf numFmtId="0" fontId="3" fillId="4" borderId="0" xfId="0" applyFont="1" applyFill="1" applyAlignment="1" applyProtection="1">
      <protection locked="0"/>
    </xf>
    <xf numFmtId="0" fontId="3" fillId="16" borderId="5" xfId="0" applyFont="1" applyFill="1" applyBorder="1" applyAlignment="1" applyProtection="1">
      <alignment vertical="center"/>
      <protection locked="0"/>
    </xf>
    <xf numFmtId="0" fontId="3" fillId="16" borderId="13" xfId="0" applyFont="1" applyFill="1" applyBorder="1" applyAlignment="1" applyProtection="1">
      <alignment vertical="center"/>
      <protection locked="0"/>
    </xf>
    <xf numFmtId="0" fontId="3" fillId="16" borderId="7" xfId="0" applyFont="1" applyFill="1" applyBorder="1" applyAlignment="1" applyProtection="1">
      <alignment vertical="center"/>
      <protection locked="0"/>
    </xf>
    <xf numFmtId="0" fontId="67" fillId="11" borderId="1" xfId="0" applyFont="1" applyFill="1" applyBorder="1" applyAlignment="1" applyProtection="1">
      <alignment vertical="top"/>
    </xf>
    <xf numFmtId="0" fontId="68" fillId="4" borderId="0" xfId="0" applyFont="1" applyFill="1" applyBorder="1" applyAlignment="1" applyProtection="1">
      <alignment horizontal="left" vertical="center"/>
      <protection locked="0"/>
    </xf>
    <xf numFmtId="0" fontId="68" fillId="4" borderId="0" xfId="0" applyFont="1" applyFill="1" applyBorder="1" applyAlignment="1" applyProtection="1">
      <alignment vertical="center"/>
      <protection locked="0"/>
    </xf>
    <xf numFmtId="0" fontId="68" fillId="4" borderId="1" xfId="0" applyNumberFormat="1" applyFont="1" applyFill="1" applyBorder="1" applyAlignment="1" applyProtection="1">
      <alignment horizontal="center" vertical="center"/>
      <protection hidden="1"/>
    </xf>
    <xf numFmtId="0" fontId="68" fillId="4" borderId="1" xfId="0" applyNumberFormat="1" applyFont="1" applyFill="1" applyBorder="1" applyAlignment="1" applyProtection="1">
      <alignment horizontal="center" vertical="center" wrapText="1"/>
      <protection hidden="1"/>
    </xf>
    <xf numFmtId="49" fontId="10" fillId="5" borderId="2" xfId="0" applyNumberFormat="1" applyFont="1" applyFill="1" applyBorder="1" applyAlignment="1" applyProtection="1">
      <alignment vertical="center"/>
      <protection locked="0"/>
    </xf>
    <xf numFmtId="49" fontId="10" fillId="5" borderId="9" xfId="0" applyNumberFormat="1" applyFont="1" applyFill="1" applyBorder="1" applyAlignment="1" applyProtection="1">
      <alignment vertical="center"/>
      <protection locked="0"/>
    </xf>
    <xf numFmtId="0" fontId="22" fillId="0" borderId="0" xfId="0" applyFont="1" applyAlignment="1" applyProtection="1">
      <alignment vertical="top"/>
      <protection locked="0"/>
    </xf>
    <xf numFmtId="0" fontId="22" fillId="4" borderId="10" xfId="0" applyFont="1" applyFill="1" applyBorder="1" applyAlignment="1" applyProtection="1">
      <alignment horizontal="left" vertical="center"/>
      <protection locked="0"/>
    </xf>
    <xf numFmtId="0" fontId="21" fillId="4" borderId="11" xfId="0" applyFont="1" applyFill="1" applyBorder="1" applyAlignment="1" applyProtection="1">
      <alignment horizontal="center" vertical="center"/>
      <protection locked="0"/>
    </xf>
    <xf numFmtId="0" fontId="22" fillId="0" borderId="0" xfId="0" applyFont="1" applyAlignment="1" applyProtection="1">
      <alignment horizontal="left" vertical="top"/>
      <protection locked="0"/>
    </xf>
    <xf numFmtId="0" fontId="22" fillId="0" borderId="0" xfId="0" applyFont="1" applyProtection="1">
      <protection locked="0"/>
    </xf>
    <xf numFmtId="0" fontId="22" fillId="0" borderId="0" xfId="0" applyFont="1" applyAlignment="1" applyProtection="1">
      <alignment horizontal="left" vertical="center"/>
      <protection locked="0"/>
    </xf>
    <xf numFmtId="0" fontId="85" fillId="14" borderId="1" xfId="0" applyFont="1" applyFill="1" applyBorder="1" applyAlignment="1" applyProtection="1">
      <alignment horizontal="center" vertical="center"/>
      <protection locked="0"/>
    </xf>
    <xf numFmtId="0" fontId="22" fillId="4" borderId="1" xfId="0" applyFont="1" applyFill="1" applyBorder="1" applyAlignment="1" applyProtection="1">
      <alignment horizontal="center" vertical="center"/>
      <protection locked="0"/>
    </xf>
    <xf numFmtId="0" fontId="22" fillId="0" borderId="0" xfId="0" applyFont="1" applyFill="1" applyProtection="1">
      <protection locked="0"/>
    </xf>
    <xf numFmtId="0" fontId="85" fillId="0" borderId="0" xfId="0" applyFont="1" applyFill="1" applyBorder="1" applyAlignment="1" applyProtection="1">
      <alignment horizontal="center" vertical="center" wrapText="1"/>
      <protection locked="0"/>
    </xf>
    <xf numFmtId="0" fontId="85" fillId="0" borderId="0" xfId="0" applyFont="1" applyFill="1" applyBorder="1" applyAlignment="1" applyProtection="1">
      <alignment vertical="center" wrapText="1"/>
      <protection locked="0"/>
    </xf>
    <xf numFmtId="0" fontId="85" fillId="0" borderId="0" xfId="0" applyFont="1" applyFill="1" applyBorder="1" applyAlignment="1" applyProtection="1">
      <alignment vertical="center"/>
      <protection locked="0"/>
    </xf>
    <xf numFmtId="0" fontId="85" fillId="0" borderId="0" xfId="0" applyFont="1" applyFill="1" applyProtection="1">
      <protection locked="0"/>
    </xf>
    <xf numFmtId="0" fontId="85" fillId="0" borderId="0" xfId="0" applyFont="1" applyAlignment="1" applyProtection="1">
      <alignment horizontal="left" vertical="center"/>
      <protection locked="0"/>
    </xf>
    <xf numFmtId="0" fontId="85" fillId="0" borderId="0" xfId="0" applyFont="1" applyProtection="1">
      <protection locked="0"/>
    </xf>
    <xf numFmtId="0" fontId="22" fillId="0" borderId="0" xfId="0" applyFont="1" applyFill="1" applyAlignment="1" applyProtection="1">
      <alignment vertical="top"/>
      <protection locked="0"/>
    </xf>
    <xf numFmtId="0" fontId="85" fillId="0" borderId="0" xfId="0" applyFont="1" applyFill="1" applyBorder="1" applyAlignment="1" applyProtection="1">
      <alignment horizontal="center" vertical="top" wrapText="1"/>
      <protection locked="0"/>
    </xf>
    <xf numFmtId="0" fontId="85" fillId="0" borderId="0" xfId="0" applyFont="1" applyFill="1" applyBorder="1" applyAlignment="1" applyProtection="1">
      <alignment vertical="top" wrapText="1"/>
      <protection locked="0"/>
    </xf>
    <xf numFmtId="0" fontId="85" fillId="0" borderId="0" xfId="0" applyFont="1" applyFill="1" applyBorder="1" applyAlignment="1" applyProtection="1">
      <alignment vertical="top"/>
      <protection locked="0"/>
    </xf>
    <xf numFmtId="0" fontId="22" fillId="0" borderId="0" xfId="0" applyFont="1" applyFill="1" applyBorder="1" applyAlignment="1" applyProtection="1">
      <alignment horizontal="left" vertical="top"/>
      <protection locked="0"/>
    </xf>
    <xf numFmtId="0" fontId="22" fillId="0" borderId="0" xfId="0" applyFont="1" applyFill="1" applyBorder="1" applyAlignment="1" applyProtection="1">
      <alignment horizontal="left" vertical="center"/>
      <protection locked="0"/>
    </xf>
    <xf numFmtId="0" fontId="84" fillId="0" borderId="0" xfId="0" applyFont="1" applyAlignment="1" applyProtection="1">
      <alignment horizontal="left" vertical="center"/>
      <protection locked="0"/>
    </xf>
    <xf numFmtId="0" fontId="22" fillId="0" borderId="0" xfId="0" applyFont="1" applyAlignment="1" applyProtection="1">
      <alignment horizontal="left" vertical="center" wrapText="1"/>
      <protection locked="0"/>
    </xf>
    <xf numFmtId="0" fontId="85" fillId="0" borderId="1" xfId="0" applyFont="1" applyFill="1" applyBorder="1" applyAlignment="1" applyProtection="1">
      <alignment horizontal="center" vertical="center"/>
      <protection locked="0"/>
    </xf>
    <xf numFmtId="0" fontId="85" fillId="0" borderId="1" xfId="0" applyFont="1" applyBorder="1" applyAlignment="1" applyProtection="1">
      <alignment vertical="center" wrapText="1"/>
      <protection locked="0"/>
    </xf>
    <xf numFmtId="0" fontId="22" fillId="0" borderId="1" xfId="0" applyFont="1" applyBorder="1" applyProtection="1">
      <protection locked="0"/>
    </xf>
    <xf numFmtId="0" fontId="84" fillId="0" borderId="0" xfId="0" applyFont="1" applyAlignment="1" applyProtection="1">
      <alignment vertical="center"/>
      <protection locked="0"/>
    </xf>
    <xf numFmtId="0" fontId="85" fillId="13" borderId="1" xfId="0" applyFont="1" applyFill="1" applyBorder="1" applyAlignment="1" applyProtection="1">
      <alignment horizontal="center" vertical="center"/>
      <protection locked="0"/>
    </xf>
    <xf numFmtId="0" fontId="85" fillId="0" borderId="1" xfId="0" applyFont="1" applyBorder="1" applyAlignment="1" applyProtection="1">
      <alignment horizontal="center" vertical="center"/>
      <protection locked="0"/>
    </xf>
    <xf numFmtId="0" fontId="22" fillId="4" borderId="0" xfId="0" applyFont="1" applyFill="1" applyAlignment="1" applyProtection="1">
      <alignment horizontal="left" vertical="center"/>
      <protection locked="0"/>
    </xf>
    <xf numFmtId="49" fontId="85" fillId="6" borderId="4" xfId="0" applyNumberFormat="1" applyFont="1" applyFill="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center" vertical="center" wrapText="1"/>
      <protection locked="0"/>
    </xf>
    <xf numFmtId="0" fontId="22" fillId="0" borderId="0" xfId="0" applyFont="1" applyAlignment="1" applyProtection="1">
      <alignment vertical="center" wrapText="1"/>
      <protection locked="0"/>
    </xf>
    <xf numFmtId="0" fontId="22" fillId="4" borderId="0" xfId="0" applyFont="1" applyFill="1" applyProtection="1">
      <protection locked="0"/>
    </xf>
    <xf numFmtId="0" fontId="85" fillId="6" borderId="1"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wrapText="1"/>
      <protection locked="0"/>
    </xf>
    <xf numFmtId="0" fontId="93" fillId="0" borderId="0" xfId="0" applyFont="1" applyFill="1" applyBorder="1" applyAlignment="1" applyProtection="1">
      <alignment vertical="center" wrapText="1"/>
      <protection locked="0"/>
    </xf>
    <xf numFmtId="0" fontId="84" fillId="9" borderId="1" xfId="0"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wrapText="1"/>
      <protection locked="0"/>
    </xf>
    <xf numFmtId="0" fontId="84" fillId="0" borderId="0" xfId="0" applyFont="1" applyFill="1" applyBorder="1" applyAlignment="1" applyProtection="1">
      <alignment vertical="center" wrapText="1"/>
      <protection locked="0"/>
    </xf>
    <xf numFmtId="0" fontId="93" fillId="0" borderId="0" xfId="0" applyFont="1" applyFill="1" applyBorder="1" applyAlignment="1" applyProtection="1">
      <alignment horizontal="center" vertical="top" wrapText="1"/>
      <protection locked="0"/>
    </xf>
    <xf numFmtId="0" fontId="93" fillId="0" borderId="0" xfId="0" applyFont="1" applyFill="1" applyBorder="1" applyAlignment="1" applyProtection="1">
      <alignment vertical="top" wrapText="1"/>
      <protection locked="0"/>
    </xf>
    <xf numFmtId="0" fontId="22" fillId="0" borderId="0" xfId="0" applyFont="1" applyFill="1" applyBorder="1" applyProtection="1">
      <protection locked="0"/>
    </xf>
    <xf numFmtId="0" fontId="22" fillId="0" borderId="0" xfId="0" applyFont="1" applyBorder="1" applyProtection="1">
      <protection locked="0"/>
    </xf>
    <xf numFmtId="0" fontId="22" fillId="0" borderId="0" xfId="0" applyFont="1" applyBorder="1" applyAlignment="1" applyProtection="1">
      <alignment horizontal="left" vertical="center"/>
      <protection locked="0"/>
    </xf>
    <xf numFmtId="0" fontId="22" fillId="0" borderId="0" xfId="0" applyFont="1" applyBorder="1" applyAlignment="1" applyProtection="1">
      <alignment horizontal="center" vertical="center"/>
      <protection locked="0"/>
    </xf>
    <xf numFmtId="0" fontId="22" fillId="0" borderId="0" xfId="0" applyFont="1" applyBorder="1" applyAlignment="1" applyProtection="1">
      <alignment horizontal="center" vertical="center" wrapText="1"/>
      <protection locked="0"/>
    </xf>
    <xf numFmtId="0" fontId="85" fillId="0" borderId="0" xfId="0" applyFont="1" applyBorder="1" applyAlignment="1" applyProtection="1">
      <alignment horizontal="center" vertical="center"/>
      <protection locked="0"/>
    </xf>
    <xf numFmtId="0" fontId="85" fillId="0" borderId="0"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94" fillId="0" borderId="0" xfId="0" applyFont="1" applyAlignment="1" applyProtection="1">
      <alignment vertical="center"/>
      <protection locked="0"/>
    </xf>
    <xf numFmtId="0" fontId="84" fillId="0" borderId="0" xfId="0" applyFont="1" applyAlignment="1" applyProtection="1">
      <protection locked="0"/>
    </xf>
    <xf numFmtId="0" fontId="94" fillId="0" borderId="0" xfId="0" applyFont="1" applyAlignment="1" applyProtection="1">
      <alignment horizontal="center" vertical="center" wrapText="1"/>
      <protection locked="0"/>
    </xf>
    <xf numFmtId="0" fontId="91" fillId="0" borderId="11" xfId="0" applyFont="1" applyBorder="1" applyAlignment="1">
      <alignment horizontal="center" vertical="center"/>
    </xf>
    <xf numFmtId="0" fontId="22" fillId="0" borderId="9" xfId="0" applyFont="1" applyBorder="1" applyAlignment="1" applyProtection="1">
      <alignment horizontal="center" vertical="center"/>
      <protection locked="0"/>
    </xf>
    <xf numFmtId="0" fontId="94" fillId="0" borderId="0" xfId="0" applyFont="1" applyAlignment="1" applyProtection="1">
      <alignment horizontal="left" vertical="center"/>
      <protection locked="0"/>
    </xf>
    <xf numFmtId="0" fontId="22" fillId="0" borderId="10" xfId="0" applyFont="1" applyBorder="1" applyAlignment="1" applyProtection="1">
      <alignment horizontal="left" vertical="top"/>
      <protection locked="0"/>
    </xf>
    <xf numFmtId="0" fontId="22" fillId="0" borderId="0" xfId="0" applyFont="1" applyBorder="1" applyAlignment="1" applyProtection="1">
      <alignment horizontal="left" vertical="top"/>
      <protection locked="0"/>
    </xf>
    <xf numFmtId="0" fontId="22" fillId="0" borderId="11" xfId="0" applyFont="1" applyBorder="1" applyAlignment="1" applyProtection="1">
      <alignment horizontal="left" vertical="top"/>
      <protection locked="0"/>
    </xf>
    <xf numFmtId="49" fontId="85" fillId="6" borderId="9" xfId="0" applyNumberFormat="1" applyFont="1" applyFill="1" applyBorder="1" applyAlignment="1" applyProtection="1">
      <alignment horizontal="center" vertical="center"/>
      <protection locked="0"/>
    </xf>
    <xf numFmtId="0" fontId="22" fillId="0" borderId="9"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10" xfId="0" applyFont="1" applyFill="1" applyBorder="1" applyAlignment="1" applyProtection="1">
      <alignment horizontal="center"/>
      <protection locked="0"/>
    </xf>
    <xf numFmtId="0" fontId="22" fillId="0" borderId="0" xfId="0" applyFont="1" applyFill="1" applyBorder="1" applyAlignment="1" applyProtection="1">
      <alignment horizontal="center"/>
      <protection locked="0"/>
    </xf>
    <xf numFmtId="0" fontId="22" fillId="0" borderId="11" xfId="0" applyFont="1" applyFill="1" applyBorder="1" applyAlignment="1" applyProtection="1">
      <alignment horizontal="center"/>
      <protection locked="0"/>
    </xf>
    <xf numFmtId="0" fontId="85" fillId="0" borderId="9" xfId="0" applyFont="1" applyBorder="1" applyAlignment="1" applyProtection="1">
      <alignment horizontal="center" vertical="center"/>
      <protection locked="0"/>
    </xf>
    <xf numFmtId="0" fontId="89" fillId="0" borderId="0" xfId="0" applyFont="1" applyAlignment="1" applyProtection="1">
      <alignment horizontal="left" vertical="center"/>
      <protection locked="0"/>
    </xf>
    <xf numFmtId="0" fontId="22" fillId="0" borderId="0" xfId="0" applyFont="1" applyAlignment="1" applyProtection="1">
      <alignment horizontal="left" vertical="center"/>
      <protection locked="0"/>
    </xf>
    <xf numFmtId="0" fontId="84" fillId="0" borderId="0" xfId="0" applyFont="1" applyAlignment="1" applyProtection="1">
      <alignment horizontal="left" vertical="center"/>
      <protection locked="0"/>
    </xf>
    <xf numFmtId="0" fontId="3" fillId="4" borderId="0" xfId="0" applyFont="1" applyFill="1" applyBorder="1" applyAlignment="1" applyProtection="1">
      <alignment horizontal="center" vertical="center"/>
      <protection locked="0"/>
    </xf>
    <xf numFmtId="0" fontId="47" fillId="4" borderId="10" xfId="0" applyFont="1" applyFill="1" applyBorder="1" applyAlignment="1" applyProtection="1">
      <alignment horizontal="left" vertical="top"/>
      <protection locked="0"/>
    </xf>
    <xf numFmtId="0" fontId="47" fillId="4" borderId="10" xfId="0" applyFont="1" applyFill="1" applyBorder="1" applyAlignment="1" applyProtection="1">
      <alignment horizontal="left" vertical="center"/>
      <protection locked="0"/>
    </xf>
    <xf numFmtId="0" fontId="52" fillId="0" borderId="10" xfId="0" applyFont="1" applyBorder="1" applyAlignment="1">
      <alignment horizontal="left" vertical="top"/>
    </xf>
    <xf numFmtId="0" fontId="3" fillId="4"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13" fillId="4" borderId="0" xfId="0" applyFont="1" applyFill="1" applyAlignment="1" applyProtection="1">
      <alignment horizontal="left" vertical="center"/>
      <protection locked="0"/>
    </xf>
    <xf numFmtId="0" fontId="3" fillId="4" borderId="11" xfId="0" applyFont="1" applyFill="1" applyBorder="1" applyAlignment="1" applyProtection="1">
      <alignment horizontal="center" vertical="center"/>
      <protection locked="0"/>
    </xf>
    <xf numFmtId="0" fontId="3" fillId="4" borderId="0" xfId="0" applyFont="1" applyFill="1" applyAlignment="1" applyProtection="1">
      <alignment horizontal="left" vertical="center"/>
      <protection locked="0"/>
    </xf>
    <xf numFmtId="0" fontId="3" fillId="4" borderId="0"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protection locked="0"/>
    </xf>
    <xf numFmtId="0" fontId="3" fillId="4" borderId="6" xfId="0" applyFont="1" applyFill="1" applyBorder="1" applyAlignment="1" applyProtection="1">
      <alignment vertical="top"/>
      <protection locked="0"/>
    </xf>
    <xf numFmtId="0" fontId="3" fillId="4" borderId="11" xfId="0" applyFont="1" applyFill="1" applyBorder="1" applyAlignment="1" applyProtection="1">
      <alignment vertical="top"/>
      <protection locked="0"/>
    </xf>
    <xf numFmtId="0" fontId="3" fillId="4" borderId="8" xfId="0" applyFont="1" applyFill="1" applyBorder="1" applyAlignment="1" applyProtection="1">
      <alignment vertical="top"/>
      <protection locked="0"/>
    </xf>
    <xf numFmtId="0" fontId="4" fillId="4" borderId="11" xfId="0" applyFont="1" applyFill="1" applyBorder="1" applyAlignment="1" applyProtection="1">
      <alignment vertical="center"/>
      <protection locked="0"/>
    </xf>
    <xf numFmtId="0" fontId="42" fillId="0" borderId="11" xfId="0" applyFont="1" applyBorder="1" applyAlignment="1">
      <alignment vertical="center"/>
    </xf>
    <xf numFmtId="0" fontId="42" fillId="0" borderId="8" xfId="0" applyFont="1" applyBorder="1" applyAlignment="1">
      <alignment vertical="center"/>
    </xf>
    <xf numFmtId="0" fontId="76" fillId="7" borderId="1" xfId="0" applyFont="1" applyFill="1" applyBorder="1" applyAlignment="1" applyProtection="1">
      <alignment vertical="top"/>
    </xf>
    <xf numFmtId="0" fontId="100" fillId="4" borderId="1" xfId="0" applyFont="1" applyFill="1" applyBorder="1" applyAlignment="1" applyProtection="1">
      <alignment horizontal="center" vertical="center"/>
      <protection hidden="1"/>
    </xf>
    <xf numFmtId="0" fontId="104" fillId="0" borderId="1" xfId="0" applyFont="1" applyBorder="1" applyAlignment="1" applyProtection="1">
      <alignment horizontal="center" vertical="center" wrapText="1"/>
      <protection locked="0"/>
    </xf>
    <xf numFmtId="0" fontId="97" fillId="0" borderId="1" xfId="0" applyFont="1" applyBorder="1" applyAlignment="1" applyProtection="1">
      <alignment vertical="center" wrapText="1"/>
    </xf>
    <xf numFmtId="49" fontId="98" fillId="6" borderId="9" xfId="0" applyNumberFormat="1" applyFont="1" applyFill="1" applyBorder="1" applyAlignment="1" applyProtection="1">
      <alignment horizontal="right" vertical="center"/>
      <protection locked="0"/>
    </xf>
    <xf numFmtId="49" fontId="24" fillId="7" borderId="1" xfId="0" applyNumberFormat="1" applyFont="1" applyFill="1" applyBorder="1" applyAlignment="1" applyProtection="1">
      <alignment horizontal="center" vertical="center"/>
      <protection locked="0"/>
    </xf>
    <xf numFmtId="164" fontId="68" fillId="4" borderId="0" xfId="0" applyNumberFormat="1" applyFont="1" applyFill="1" applyBorder="1" applyAlignment="1" applyProtection="1">
      <alignment horizontal="center" vertical="center"/>
      <protection hidden="1"/>
    </xf>
    <xf numFmtId="0" fontId="37" fillId="4" borderId="0" xfId="0" applyFont="1" applyFill="1" applyBorder="1" applyAlignment="1" applyProtection="1">
      <alignment horizontal="center" vertical="center"/>
    </xf>
    <xf numFmtId="0" fontId="107" fillId="0" borderId="1" xfId="0" applyFont="1" applyBorder="1" applyAlignment="1" applyProtection="1">
      <alignment horizontal="center" vertical="center" wrapText="1"/>
      <protection locked="0"/>
    </xf>
    <xf numFmtId="0" fontId="86" fillId="0" borderId="1" xfId="0" applyFont="1" applyBorder="1" applyAlignment="1" applyProtection="1">
      <alignment vertical="center" wrapText="1"/>
    </xf>
    <xf numFmtId="0" fontId="103" fillId="0" borderId="0" xfId="0" applyFont="1" applyFill="1" applyBorder="1" applyAlignment="1" applyProtection="1">
      <alignment vertical="center"/>
      <protection locked="0"/>
    </xf>
    <xf numFmtId="0" fontId="69" fillId="6" borderId="1" xfId="0" applyFont="1" applyFill="1" applyBorder="1" applyAlignment="1" applyProtection="1">
      <alignment horizontal="center" vertical="top"/>
    </xf>
    <xf numFmtId="0" fontId="97" fillId="4" borderId="1" xfId="0" applyFont="1" applyFill="1" applyBorder="1" applyAlignment="1" applyProtection="1">
      <alignment horizontal="center" vertical="center"/>
    </xf>
    <xf numFmtId="0" fontId="97" fillId="4" borderId="1" xfId="0" applyNumberFormat="1" applyFont="1" applyFill="1" applyBorder="1" applyAlignment="1" applyProtection="1">
      <alignment horizontal="center" vertical="center"/>
    </xf>
    <xf numFmtId="0" fontId="97" fillId="4" borderId="1" xfId="0" applyFont="1" applyFill="1" applyBorder="1" applyAlignment="1" applyProtection="1">
      <alignment horizontal="center" vertical="center" wrapText="1"/>
    </xf>
    <xf numFmtId="0" fontId="97" fillId="4" borderId="22" xfId="0" applyFont="1" applyFill="1" applyBorder="1" applyAlignment="1" applyProtection="1">
      <alignment horizontal="left" vertical="center"/>
      <protection locked="0"/>
    </xf>
    <xf numFmtId="0" fontId="97" fillId="4" borderId="1" xfId="0" applyNumberFormat="1" applyFont="1" applyFill="1" applyBorder="1" applyAlignment="1" applyProtection="1">
      <alignment horizontal="center" vertical="center" wrapText="1"/>
    </xf>
    <xf numFmtId="0" fontId="38" fillId="0" borderId="0" xfId="0" applyFont="1" applyBorder="1" applyAlignment="1" applyProtection="1">
      <alignment horizontal="left" vertical="top" wrapText="1"/>
      <protection locked="0"/>
    </xf>
    <xf numFmtId="0" fontId="97" fillId="4" borderId="0" xfId="0" applyFont="1" applyFill="1" applyBorder="1" applyAlignment="1" applyProtection="1">
      <alignment horizontal="center" vertical="center" wrapText="1"/>
    </xf>
    <xf numFmtId="0" fontId="97" fillId="4" borderId="0" xfId="0" applyNumberFormat="1" applyFont="1" applyFill="1" applyBorder="1" applyAlignment="1" applyProtection="1">
      <alignment horizontal="center" vertical="center" wrapText="1"/>
    </xf>
    <xf numFmtId="0" fontId="85" fillId="3" borderId="1" xfId="0" applyFont="1" applyFill="1" applyBorder="1" applyAlignment="1" applyProtection="1">
      <alignment horizontal="center" vertical="center"/>
      <protection locked="0"/>
    </xf>
    <xf numFmtId="0" fontId="25" fillId="4" borderId="11" xfId="0" applyFont="1" applyFill="1" applyBorder="1" applyAlignment="1" applyProtection="1">
      <alignment vertical="center"/>
      <protection locked="0"/>
    </xf>
    <xf numFmtId="0" fontId="22" fillId="4" borderId="0" xfId="0" applyFont="1" applyFill="1" applyBorder="1" applyAlignment="1" applyProtection="1">
      <alignment horizontal="left" vertical="top"/>
      <protection locked="0"/>
    </xf>
    <xf numFmtId="0" fontId="91" fillId="0" borderId="7" xfId="0" applyFont="1" applyBorder="1" applyAlignment="1">
      <alignment horizontal="center" vertical="center"/>
    </xf>
    <xf numFmtId="0" fontId="22" fillId="4" borderId="1" xfId="0" applyFont="1" applyFill="1" applyBorder="1" applyAlignment="1" applyProtection="1">
      <alignment horizontal="left" vertical="top"/>
      <protection locked="0"/>
    </xf>
    <xf numFmtId="0" fontId="22" fillId="4" borderId="1" xfId="0" applyFont="1" applyFill="1" applyBorder="1" applyAlignment="1" applyProtection="1">
      <alignment vertical="top"/>
      <protection locked="0"/>
    </xf>
    <xf numFmtId="0" fontId="37" fillId="0" borderId="11" xfId="0" applyFont="1" applyBorder="1" applyProtection="1">
      <protection locked="0"/>
    </xf>
    <xf numFmtId="0" fontId="22" fillId="4" borderId="0" xfId="0" applyFont="1" applyFill="1" applyBorder="1" applyAlignment="1" applyProtection="1">
      <alignment horizontal="center" vertical="center" wrapText="1"/>
    </xf>
    <xf numFmtId="0" fontId="85" fillId="14" borderId="0" xfId="0" applyFont="1" applyFill="1" applyBorder="1" applyAlignment="1" applyProtection="1">
      <alignment horizontal="center" vertical="center" wrapText="1"/>
      <protection locked="0"/>
    </xf>
    <xf numFmtId="0" fontId="85" fillId="14" borderId="0" xfId="0" applyFont="1" applyFill="1" applyBorder="1" applyAlignment="1" applyProtection="1">
      <alignment horizontal="center" vertical="center" wrapText="1"/>
      <protection hidden="1"/>
    </xf>
    <xf numFmtId="164" fontId="97" fillId="4" borderId="0" xfId="0" applyNumberFormat="1" applyFont="1" applyFill="1" applyBorder="1" applyAlignment="1" applyProtection="1">
      <alignment vertical="center"/>
    </xf>
    <xf numFmtId="0" fontId="85" fillId="13" borderId="3" xfId="0" applyFont="1" applyFill="1" applyBorder="1" applyAlignment="1" applyProtection="1">
      <alignment horizontal="center" vertical="center"/>
      <protection locked="0"/>
    </xf>
    <xf numFmtId="0" fontId="85" fillId="0" borderId="3" xfId="0" applyFont="1" applyBorder="1" applyAlignment="1" applyProtection="1">
      <alignment horizontal="center" vertical="center"/>
      <protection locked="0"/>
    </xf>
    <xf numFmtId="0" fontId="85" fillId="0" borderId="0" xfId="0" applyFont="1" applyBorder="1" applyAlignment="1" applyProtection="1">
      <alignment horizontal="center" vertical="center" wrapText="1"/>
      <protection locked="0"/>
    </xf>
    <xf numFmtId="0" fontId="85" fillId="0" borderId="3" xfId="0" applyFont="1" applyBorder="1" applyAlignment="1" applyProtection="1">
      <alignment horizontal="center" vertical="center" wrapText="1"/>
      <protection locked="0"/>
    </xf>
    <xf numFmtId="0" fontId="3" fillId="4" borderId="0" xfId="0" applyFont="1" applyFill="1" applyBorder="1" applyAlignment="1" applyProtection="1">
      <alignment horizontal="center" vertical="center"/>
      <protection locked="0"/>
    </xf>
    <xf numFmtId="0" fontId="47" fillId="4" borderId="10" xfId="0" applyFont="1" applyFill="1" applyBorder="1" applyAlignment="1" applyProtection="1">
      <alignment horizontal="left" vertical="center"/>
      <protection locked="0"/>
    </xf>
    <xf numFmtId="0" fontId="3" fillId="4" borderId="11" xfId="0" applyFont="1" applyFill="1" applyBorder="1" applyAlignment="1" applyProtection="1">
      <alignment horizontal="center" vertical="center"/>
      <protection locked="0"/>
    </xf>
    <xf numFmtId="0" fontId="3" fillId="4" borderId="0" xfId="0" applyFont="1" applyFill="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0" fontId="67" fillId="2" borderId="1" xfId="0" applyFont="1" applyFill="1" applyBorder="1" applyAlignment="1" applyProtection="1">
      <alignment vertical="top"/>
    </xf>
    <xf numFmtId="0" fontId="67" fillId="0" borderId="1" xfId="0" applyFont="1" applyFill="1" applyBorder="1" applyAlignment="1" applyProtection="1">
      <alignment horizontal="right" vertical="center" wrapText="1"/>
      <protection locked="0"/>
    </xf>
    <xf numFmtId="0" fontId="67" fillId="0" borderId="1" xfId="0" applyFont="1" applyFill="1" applyBorder="1" applyAlignment="1" applyProtection="1">
      <alignment horizontal="right" vertical="center" wrapText="1"/>
    </xf>
    <xf numFmtId="0" fontId="4" fillId="3" borderId="1" xfId="0" applyFont="1" applyFill="1" applyBorder="1" applyAlignment="1" applyProtection="1">
      <alignment vertical="center"/>
      <protection locked="0"/>
    </xf>
    <xf numFmtId="0" fontId="97" fillId="0" borderId="1" xfId="0" applyFont="1" applyFill="1" applyBorder="1" applyAlignment="1" applyProtection="1">
      <alignment horizontal="center" vertical="center" wrapText="1"/>
    </xf>
    <xf numFmtId="0" fontId="69" fillId="6" borderId="1" xfId="0" applyFont="1" applyFill="1" applyBorder="1" applyAlignment="1" applyProtection="1">
      <alignment horizontal="center" vertical="center" wrapText="1"/>
    </xf>
    <xf numFmtId="49" fontId="85" fillId="3" borderId="1" xfId="0" applyNumberFormat="1" applyFont="1" applyFill="1" applyBorder="1" applyAlignment="1" applyProtection="1">
      <alignment horizontal="center" vertical="center"/>
      <protection locked="0"/>
    </xf>
    <xf numFmtId="0" fontId="25" fillId="4" borderId="0" xfId="0" applyFont="1" applyFill="1" applyBorder="1" applyAlignment="1" applyProtection="1">
      <alignment horizontal="center" vertical="center"/>
      <protection locked="0"/>
    </xf>
    <xf numFmtId="0" fontId="91" fillId="0" borderId="0" xfId="0" applyFont="1" applyBorder="1" applyAlignment="1">
      <alignment horizontal="center" vertical="center"/>
    </xf>
    <xf numFmtId="0" fontId="37" fillId="0" borderId="1" xfId="0" applyFont="1" applyBorder="1" applyAlignment="1" applyProtection="1">
      <alignment horizontal="left" vertical="center"/>
      <protection locked="0"/>
    </xf>
    <xf numFmtId="0" fontId="91" fillId="6" borderId="1" xfId="0" applyFont="1" applyFill="1" applyBorder="1" applyAlignment="1">
      <alignment horizontal="center" vertical="center"/>
    </xf>
    <xf numFmtId="0" fontId="37" fillId="0" borderId="2" xfId="0" applyFont="1" applyBorder="1" applyAlignment="1" applyProtection="1">
      <alignment horizontal="left" vertical="center"/>
      <protection locked="0"/>
    </xf>
    <xf numFmtId="0" fontId="3" fillId="16" borderId="0" xfId="0" applyFont="1" applyFill="1" applyProtection="1">
      <protection locked="0"/>
    </xf>
    <xf numFmtId="0" fontId="3" fillId="16" borderId="0" xfId="0" applyFont="1" applyFill="1" applyAlignment="1" applyProtection="1">
      <alignment horizontal="left" vertical="center"/>
      <protection locked="0"/>
    </xf>
    <xf numFmtId="0" fontId="0" fillId="0" borderId="0" xfId="0" applyBorder="1" applyAlignment="1">
      <alignment horizontal="center" vertical="center"/>
    </xf>
    <xf numFmtId="0" fontId="3" fillId="16" borderId="0" xfId="0" applyFont="1" applyFill="1" applyBorder="1" applyAlignment="1" applyProtection="1">
      <alignment horizontal="center" vertical="center"/>
      <protection locked="0"/>
    </xf>
    <xf numFmtId="0" fontId="0" fillId="16" borderId="0" xfId="0" applyFill="1" applyBorder="1" applyAlignment="1">
      <alignment horizontal="center" vertical="center"/>
    </xf>
    <xf numFmtId="0" fontId="3" fillId="16" borderId="2"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85" fillId="0" borderId="6" xfId="0" applyFont="1" applyBorder="1" applyAlignment="1" applyProtection="1">
      <alignment vertical="center" wrapText="1"/>
      <protection locked="0"/>
    </xf>
    <xf numFmtId="0" fontId="85" fillId="0" borderId="14" xfId="0" applyFont="1" applyBorder="1" applyAlignment="1" applyProtection="1">
      <alignment vertical="center" wrapText="1"/>
      <protection locked="0"/>
    </xf>
    <xf numFmtId="0" fontId="85" fillId="0" borderId="8" xfId="0" applyFont="1" applyBorder="1" applyAlignment="1" applyProtection="1">
      <alignment vertical="center" wrapText="1"/>
      <protection locked="0"/>
    </xf>
    <xf numFmtId="165" fontId="97" fillId="4" borderId="0" xfId="0" applyNumberFormat="1" applyFont="1" applyFill="1" applyBorder="1" applyAlignment="1" applyProtection="1">
      <alignment vertical="center"/>
    </xf>
    <xf numFmtId="165" fontId="97" fillId="4" borderId="1" xfId="0" applyNumberFormat="1" applyFont="1" applyFill="1" applyBorder="1" applyAlignment="1" applyProtection="1">
      <alignment horizontal="center" vertical="center"/>
    </xf>
    <xf numFmtId="0" fontId="25" fillId="4" borderId="11" xfId="0" applyFont="1" applyFill="1" applyBorder="1" applyAlignment="1" applyProtection="1">
      <alignment horizontal="center" vertical="center"/>
      <protection locked="0"/>
    </xf>
    <xf numFmtId="0" fontId="25" fillId="4" borderId="8" xfId="0" applyFont="1" applyFill="1" applyBorder="1" applyAlignment="1" applyProtection="1">
      <alignment horizontal="center" vertical="center"/>
      <protection locked="0"/>
    </xf>
    <xf numFmtId="0" fontId="85" fillId="0" borderId="5" xfId="0" applyFont="1" applyBorder="1" applyAlignment="1" applyProtection="1">
      <alignment horizontal="center" vertical="center"/>
      <protection locked="0"/>
    </xf>
    <xf numFmtId="0" fontId="85" fillId="0" borderId="10" xfId="0" applyFont="1" applyBorder="1" applyAlignment="1" applyProtection="1">
      <alignment horizontal="center" vertical="center"/>
      <protection locked="0"/>
    </xf>
    <xf numFmtId="0" fontId="85" fillId="0" borderId="7" xfId="0" applyFont="1" applyBorder="1" applyAlignment="1" applyProtection="1">
      <alignment horizontal="center" vertical="center" wrapText="1"/>
      <protection locked="0"/>
    </xf>
    <xf numFmtId="0" fontId="85" fillId="0" borderId="11" xfId="0" applyFont="1" applyBorder="1" applyAlignment="1" applyProtection="1">
      <alignment horizontal="center" vertical="center" wrapText="1"/>
      <protection locked="0"/>
    </xf>
    <xf numFmtId="0" fontId="85" fillId="0" borderId="8" xfId="0" applyFont="1" applyBorder="1" applyAlignment="1" applyProtection="1">
      <alignment horizontal="center" vertical="center" wrapText="1"/>
      <protection locked="0"/>
    </xf>
    <xf numFmtId="0" fontId="43" fillId="4" borderId="0" xfId="0" applyFont="1" applyFill="1" applyAlignment="1" applyProtection="1">
      <alignment horizontal="left" vertical="top"/>
      <protection locked="0"/>
    </xf>
    <xf numFmtId="0" fontId="22" fillId="0" borderId="2" xfId="0" applyFont="1" applyBorder="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0" fontId="22" fillId="0" borderId="3" xfId="0" applyFont="1" applyBorder="1" applyAlignment="1" applyProtection="1">
      <alignment horizontal="left" vertical="center" wrapText="1"/>
      <protection locked="0"/>
    </xf>
    <xf numFmtId="0" fontId="22" fillId="0" borderId="5"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5"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85" fillId="6" borderId="1" xfId="0" applyFont="1" applyFill="1" applyBorder="1" applyAlignment="1" applyProtection="1">
      <alignment horizontal="center" vertical="center" wrapText="1"/>
      <protection locked="0"/>
    </xf>
    <xf numFmtId="0" fontId="37" fillId="17" borderId="1" xfId="0" applyFont="1" applyFill="1" applyBorder="1" applyAlignment="1" applyProtection="1">
      <alignment horizontal="center" vertical="center"/>
      <protection locked="0"/>
    </xf>
    <xf numFmtId="0" fontId="85" fillId="6" borderId="1" xfId="0" applyFont="1" applyFill="1" applyBorder="1" applyAlignment="1" applyProtection="1">
      <alignment horizontal="center" vertical="center"/>
      <protection locked="0"/>
    </xf>
    <xf numFmtId="0" fontId="25" fillId="3" borderId="2" xfId="0" applyFont="1" applyFill="1" applyBorder="1" applyAlignment="1" applyProtection="1">
      <alignment horizontal="center" vertical="center"/>
      <protection locked="0"/>
    </xf>
    <xf numFmtId="0" fontId="25" fillId="3" borderId="9" xfId="0" applyFont="1" applyFill="1" applyBorder="1" applyAlignment="1" applyProtection="1">
      <alignment horizontal="center" vertical="center"/>
      <protection locked="0"/>
    </xf>
    <xf numFmtId="0" fontId="25" fillId="3" borderId="3" xfId="0" applyFont="1" applyFill="1" applyBorder="1" applyAlignment="1" applyProtection="1">
      <alignment horizontal="center" vertical="center"/>
      <protection locked="0"/>
    </xf>
    <xf numFmtId="0" fontId="85" fillId="6" borderId="2" xfId="0" applyFont="1" applyFill="1" applyBorder="1" applyAlignment="1" applyProtection="1">
      <alignment horizontal="center" vertical="center"/>
      <protection locked="0"/>
    </xf>
    <xf numFmtId="0" fontId="85" fillId="6" borderId="9" xfId="0" applyFont="1" applyFill="1" applyBorder="1" applyAlignment="1" applyProtection="1">
      <alignment horizontal="center" vertical="center"/>
      <protection locked="0"/>
    </xf>
    <xf numFmtId="0" fontId="85" fillId="6" borderId="10" xfId="0" applyFont="1" applyFill="1" applyBorder="1" applyAlignment="1" applyProtection="1">
      <alignment horizontal="center" vertical="center"/>
      <protection locked="0"/>
    </xf>
    <xf numFmtId="0" fontId="85" fillId="6" borderId="3" xfId="0" applyFont="1" applyFill="1" applyBorder="1" applyAlignment="1" applyProtection="1">
      <alignment horizontal="center" vertical="center"/>
      <protection locked="0"/>
    </xf>
    <xf numFmtId="0" fontId="102" fillId="0" borderId="1" xfId="0" applyFont="1" applyBorder="1" applyAlignment="1" applyProtection="1">
      <alignment horizontal="center" vertical="center" wrapText="1"/>
      <protection locked="0"/>
    </xf>
    <xf numFmtId="0" fontId="69" fillId="0" borderId="9" xfId="0" applyFont="1" applyBorder="1" applyAlignment="1" applyProtection="1">
      <alignment horizontal="center" vertical="center"/>
    </xf>
    <xf numFmtId="0" fontId="69" fillId="0" borderId="3" xfId="0" applyFont="1" applyBorder="1" applyAlignment="1" applyProtection="1">
      <alignment horizontal="center" vertical="center"/>
    </xf>
    <xf numFmtId="0" fontId="38" fillId="0" borderId="10" xfId="0" applyFont="1" applyBorder="1" applyAlignment="1" applyProtection="1">
      <alignment horizontal="center" vertical="center"/>
      <protection locked="0"/>
    </xf>
    <xf numFmtId="0" fontId="38" fillId="0" borderId="6" xfId="0" applyFont="1" applyBorder="1" applyAlignment="1" applyProtection="1">
      <alignment horizontal="center" vertical="center"/>
      <protection locked="0"/>
    </xf>
    <xf numFmtId="0" fontId="22" fillId="0" borderId="11" xfId="0" applyFont="1" applyBorder="1" applyAlignment="1" applyProtection="1">
      <alignment horizontal="center" vertical="center" wrapText="1"/>
      <protection locked="0"/>
    </xf>
    <xf numFmtId="0" fontId="85" fillId="0" borderId="10" xfId="0" applyFont="1" applyBorder="1" applyAlignment="1" applyProtection="1">
      <alignment horizontal="center" vertical="center" wrapText="1"/>
      <protection locked="0"/>
    </xf>
    <xf numFmtId="0" fontId="85" fillId="0" borderId="6" xfId="0" applyFont="1" applyBorder="1" applyAlignment="1" applyProtection="1">
      <alignment horizontal="center" vertical="center" wrapText="1"/>
      <protection locked="0"/>
    </xf>
    <xf numFmtId="0" fontId="37" fillId="0" borderId="7"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37" fillId="0" borderId="8" xfId="0" applyFont="1" applyBorder="1" applyAlignment="1" applyProtection="1">
      <alignment horizontal="center" vertical="center"/>
      <protection locked="0"/>
    </xf>
    <xf numFmtId="0" fontId="22" fillId="4" borderId="10"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25" fillId="4" borderId="7" xfId="0" applyFont="1" applyFill="1" applyBorder="1" applyAlignment="1" applyProtection="1">
      <alignment horizontal="center" vertical="center"/>
      <protection locked="0"/>
    </xf>
    <xf numFmtId="0" fontId="91" fillId="0" borderId="11" xfId="0" applyFont="1" applyBorder="1" applyAlignment="1">
      <alignment horizontal="center" vertical="center"/>
    </xf>
    <xf numFmtId="0" fontId="22" fillId="4" borderId="5" xfId="0" applyFont="1" applyFill="1" applyBorder="1" applyAlignment="1" applyProtection="1">
      <alignment horizontal="left" vertical="center"/>
      <protection locked="0"/>
    </xf>
    <xf numFmtId="0" fontId="88" fillId="0" borderId="10" xfId="0" applyFont="1" applyBorder="1" applyAlignment="1">
      <alignment horizontal="left" vertical="center"/>
    </xf>
    <xf numFmtId="0" fontId="22" fillId="4" borderId="1" xfId="0" applyFont="1" applyFill="1" applyBorder="1" applyAlignment="1" applyProtection="1">
      <alignment horizontal="center" vertical="center"/>
      <protection locked="0"/>
    </xf>
    <xf numFmtId="0" fontId="85" fillId="14" borderId="1" xfId="0" applyFont="1" applyFill="1" applyBorder="1" applyAlignment="1" applyProtection="1">
      <alignment horizontal="center" vertical="center" wrapText="1"/>
      <protection locked="0"/>
    </xf>
    <xf numFmtId="0" fontId="85" fillId="14" borderId="2" xfId="0" applyFont="1" applyFill="1" applyBorder="1" applyAlignment="1" applyProtection="1">
      <alignment horizontal="center" vertical="center" wrapText="1"/>
      <protection locked="0"/>
    </xf>
    <xf numFmtId="0" fontId="85" fillId="14" borderId="9" xfId="0" applyFont="1" applyFill="1" applyBorder="1" applyAlignment="1" applyProtection="1">
      <alignment horizontal="center" vertical="center" wrapText="1"/>
      <protection locked="0"/>
    </xf>
    <xf numFmtId="0" fontId="85" fillId="14" borderId="3" xfId="0" applyFont="1" applyFill="1" applyBorder="1" applyAlignment="1" applyProtection="1">
      <alignment horizontal="center" vertical="center" wrapText="1"/>
      <protection locked="0"/>
    </xf>
    <xf numFmtId="0" fontId="92" fillId="4" borderId="1" xfId="0" applyFont="1" applyFill="1" applyBorder="1" applyAlignment="1" applyProtection="1">
      <alignment horizontal="center" vertical="center" wrapText="1"/>
      <protection hidden="1"/>
    </xf>
    <xf numFmtId="0" fontId="86" fillId="14" borderId="1" xfId="0" applyFont="1" applyFill="1" applyBorder="1" applyAlignment="1" applyProtection="1">
      <alignment horizontal="center" vertical="center" wrapText="1"/>
      <protection hidden="1"/>
    </xf>
    <xf numFmtId="0" fontId="85" fillId="13" borderId="2" xfId="0" applyFont="1" applyFill="1" applyBorder="1" applyAlignment="1" applyProtection="1">
      <alignment horizontal="center" vertical="center"/>
      <protection locked="0"/>
    </xf>
    <xf numFmtId="0" fontId="85" fillId="13" borderId="9" xfId="0" applyFont="1" applyFill="1" applyBorder="1" applyAlignment="1" applyProtection="1">
      <alignment horizontal="center" vertical="center"/>
      <protection locked="0"/>
    </xf>
    <xf numFmtId="0" fontId="85" fillId="13" borderId="3" xfId="0" applyFont="1" applyFill="1" applyBorder="1" applyAlignment="1" applyProtection="1">
      <alignment horizontal="center" vertical="center"/>
      <protection locked="0"/>
    </xf>
    <xf numFmtId="0" fontId="22" fillId="0" borderId="0" xfId="0" applyFont="1" applyAlignment="1" applyProtection="1">
      <alignment horizontal="left" vertical="center" wrapText="1"/>
      <protection locked="0"/>
    </xf>
    <xf numFmtId="0" fontId="84" fillId="0" borderId="0" xfId="0" applyFont="1" applyAlignment="1" applyProtection="1">
      <alignment horizontal="left" vertical="center"/>
      <protection locked="0"/>
    </xf>
    <xf numFmtId="0" fontId="89" fillId="0" borderId="0" xfId="0" applyFont="1" applyAlignment="1" applyProtection="1">
      <alignment horizontal="left" vertical="center"/>
      <protection locked="0"/>
    </xf>
    <xf numFmtId="0" fontId="86" fillId="6" borderId="5" xfId="0" applyFont="1" applyFill="1" applyBorder="1" applyAlignment="1" applyProtection="1">
      <alignment horizontal="left" vertical="top"/>
      <protection locked="0"/>
    </xf>
    <xf numFmtId="0" fontId="86" fillId="6" borderId="10" xfId="0" applyFont="1" applyFill="1" applyBorder="1" applyAlignment="1" applyProtection="1">
      <alignment horizontal="left" vertical="top"/>
      <protection locked="0"/>
    </xf>
    <xf numFmtId="0" fontId="86" fillId="6" borderId="6" xfId="0" applyFont="1" applyFill="1" applyBorder="1" applyAlignment="1" applyProtection="1">
      <alignment horizontal="left" vertical="top"/>
      <protection locked="0"/>
    </xf>
    <xf numFmtId="0" fontId="86" fillId="6" borderId="7" xfId="0" applyFont="1" applyFill="1" applyBorder="1" applyAlignment="1" applyProtection="1">
      <alignment horizontal="left" vertical="top"/>
      <protection locked="0"/>
    </xf>
    <xf numFmtId="0" fontId="86" fillId="6" borderId="11" xfId="0" applyFont="1" applyFill="1" applyBorder="1" applyAlignment="1" applyProtection="1">
      <alignment horizontal="left" vertical="top"/>
      <protection locked="0"/>
    </xf>
    <xf numFmtId="0" fontId="86" fillId="6" borderId="8" xfId="0" applyFont="1" applyFill="1" applyBorder="1" applyAlignment="1" applyProtection="1">
      <alignment horizontal="left" vertical="top"/>
      <protection locked="0"/>
    </xf>
    <xf numFmtId="0" fontId="86" fillId="0" borderId="2" xfId="0" applyFont="1" applyBorder="1" applyAlignment="1" applyProtection="1">
      <alignment horizontal="center" vertical="center" wrapText="1"/>
      <protection locked="0"/>
    </xf>
    <xf numFmtId="0" fontId="86" fillId="0" borderId="9" xfId="0" applyFont="1" applyBorder="1" applyAlignment="1" applyProtection="1">
      <alignment horizontal="center" vertical="center" wrapText="1"/>
      <protection locked="0"/>
    </xf>
    <xf numFmtId="0" fontId="86" fillId="0" borderId="3" xfId="0" applyFont="1" applyBorder="1" applyAlignment="1" applyProtection="1">
      <alignment horizontal="center" vertical="center" wrapText="1"/>
      <protection locked="0"/>
    </xf>
    <xf numFmtId="0" fontId="22" fillId="4" borderId="2" xfId="0" applyFont="1" applyFill="1" applyBorder="1" applyAlignment="1" applyProtection="1">
      <alignment horizontal="left" vertical="top"/>
      <protection locked="0"/>
    </xf>
    <xf numFmtId="0" fontId="22" fillId="4" borderId="9" xfId="0" applyFont="1" applyFill="1" applyBorder="1" applyAlignment="1" applyProtection="1">
      <alignment horizontal="left" vertical="top"/>
      <protection locked="0"/>
    </xf>
    <xf numFmtId="0" fontId="22" fillId="4" borderId="3" xfId="0" applyFont="1" applyFill="1" applyBorder="1" applyAlignment="1" applyProtection="1">
      <alignment horizontal="left" vertical="top"/>
      <protection locked="0"/>
    </xf>
    <xf numFmtId="0" fontId="22" fillId="4" borderId="2" xfId="0" applyFont="1" applyFill="1" applyBorder="1" applyAlignment="1" applyProtection="1">
      <alignment horizontal="center" vertical="top"/>
      <protection locked="0"/>
    </xf>
    <xf numFmtId="0" fontId="22" fillId="4" borderId="9" xfId="0" applyFont="1" applyFill="1" applyBorder="1" applyAlignment="1" applyProtection="1">
      <alignment horizontal="center" vertical="top"/>
      <protection locked="0"/>
    </xf>
    <xf numFmtId="0" fontId="22" fillId="4" borderId="3" xfId="0" applyFont="1" applyFill="1" applyBorder="1" applyAlignment="1" applyProtection="1">
      <alignment horizontal="center" vertical="top"/>
      <protection locked="0"/>
    </xf>
    <xf numFmtId="0" fontId="85" fillId="6" borderId="2" xfId="0" applyFont="1" applyFill="1" applyBorder="1" applyAlignment="1" applyProtection="1">
      <alignment horizontal="left" vertical="center"/>
      <protection locked="0"/>
    </xf>
    <xf numFmtId="0" fontId="22" fillId="6" borderId="9" xfId="0" applyFont="1" applyFill="1" applyBorder="1" applyAlignment="1" applyProtection="1">
      <alignment horizontal="left" vertical="center"/>
      <protection locked="0"/>
    </xf>
    <xf numFmtId="0" fontId="22" fillId="6" borderId="3" xfId="0" applyFont="1" applyFill="1" applyBorder="1" applyAlignment="1" applyProtection="1">
      <alignment horizontal="left" vertical="center"/>
      <protection locked="0"/>
    </xf>
    <xf numFmtId="0" fontId="22" fillId="0" borderId="2"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2" xfId="0" applyFont="1" applyBorder="1" applyAlignment="1" applyProtection="1">
      <alignment horizontal="left" vertical="center"/>
      <protection locked="0"/>
    </xf>
    <xf numFmtId="0" fontId="22" fillId="0" borderId="9" xfId="0" applyFont="1" applyBorder="1" applyAlignment="1" applyProtection="1">
      <alignment horizontal="left" vertical="center"/>
      <protection locked="0"/>
    </xf>
    <xf numFmtId="0" fontId="22" fillId="0" borderId="3" xfId="0" applyFont="1" applyBorder="1" applyAlignment="1" applyProtection="1">
      <alignment horizontal="left" vertical="center"/>
      <protection locked="0"/>
    </xf>
    <xf numFmtId="0" fontId="85" fillId="6" borderId="5" xfId="0" applyFont="1" applyFill="1" applyBorder="1" applyAlignment="1" applyProtection="1">
      <alignment horizontal="center" vertical="center"/>
      <protection locked="0"/>
    </xf>
    <xf numFmtId="0" fontId="85" fillId="6" borderId="6" xfId="0" applyFont="1" applyFill="1" applyBorder="1" applyAlignment="1" applyProtection="1">
      <alignment horizontal="center" vertical="center"/>
      <protection locked="0"/>
    </xf>
    <xf numFmtId="0" fontId="85" fillId="6" borderId="7" xfId="0" applyFont="1" applyFill="1" applyBorder="1" applyAlignment="1" applyProtection="1">
      <alignment horizontal="center" vertical="center"/>
      <protection locked="0"/>
    </xf>
    <xf numFmtId="0" fontId="85" fillId="6" borderId="11" xfId="0" applyFont="1" applyFill="1" applyBorder="1" applyAlignment="1" applyProtection="1">
      <alignment horizontal="center" vertical="center"/>
      <protection locked="0"/>
    </xf>
    <xf numFmtId="0" fontId="85" fillId="6" borderId="8" xfId="0" applyFont="1" applyFill="1" applyBorder="1" applyAlignment="1" applyProtection="1">
      <alignment horizontal="center" vertical="center"/>
      <protection locked="0"/>
    </xf>
    <xf numFmtId="49" fontId="85" fillId="6" borderId="2" xfId="0" applyNumberFormat="1" applyFont="1" applyFill="1" applyBorder="1" applyAlignment="1" applyProtection="1">
      <alignment horizontal="center" vertical="center"/>
      <protection locked="0"/>
    </xf>
    <xf numFmtId="49" fontId="85" fillId="6" borderId="9" xfId="0" applyNumberFormat="1" applyFont="1" applyFill="1" applyBorder="1" applyAlignment="1" applyProtection="1">
      <alignment horizontal="center" vertical="center"/>
      <protection locked="0"/>
    </xf>
    <xf numFmtId="0" fontId="94" fillId="0" borderId="0" xfId="0" applyFont="1" applyFill="1" applyBorder="1" applyAlignment="1" applyProtection="1">
      <alignment horizontal="center" vertical="center"/>
      <protection locked="0"/>
    </xf>
    <xf numFmtId="0" fontId="22" fillId="0" borderId="5" xfId="0" applyFont="1" applyBorder="1" applyAlignment="1" applyProtection="1">
      <alignment horizontal="left" vertical="top"/>
      <protection locked="0"/>
    </xf>
    <xf numFmtId="0" fontId="22" fillId="0" borderId="10" xfId="0" applyFont="1" applyBorder="1" applyAlignment="1" applyProtection="1">
      <alignment horizontal="left" vertical="top"/>
      <protection locked="0"/>
    </xf>
    <xf numFmtId="0" fontId="22" fillId="0" borderId="6" xfId="0" applyFont="1" applyBorder="1" applyAlignment="1" applyProtection="1">
      <alignment horizontal="left" vertical="top"/>
      <protection locked="0"/>
    </xf>
    <xf numFmtId="0" fontId="22" fillId="0" borderId="13" xfId="0" applyFont="1" applyBorder="1" applyAlignment="1" applyProtection="1">
      <alignment horizontal="left" vertical="top"/>
      <protection locked="0"/>
    </xf>
    <xf numFmtId="0" fontId="22" fillId="0" borderId="0" xfId="0" applyFont="1" applyBorder="1" applyAlignment="1" applyProtection="1">
      <alignment horizontal="left" vertical="top"/>
      <protection locked="0"/>
    </xf>
    <xf numFmtId="0" fontId="22" fillId="0" borderId="14" xfId="0" applyFont="1" applyBorder="1" applyAlignment="1" applyProtection="1">
      <alignment horizontal="left" vertical="top"/>
      <protection locked="0"/>
    </xf>
    <xf numFmtId="0" fontId="22" fillId="0" borderId="7" xfId="0" applyFont="1" applyBorder="1" applyAlignment="1" applyProtection="1">
      <alignment horizontal="left" vertical="top"/>
      <protection locked="0"/>
    </xf>
    <xf numFmtId="0" fontId="22" fillId="0" borderId="11" xfId="0" applyFont="1" applyBorder="1" applyAlignment="1" applyProtection="1">
      <alignment horizontal="left" vertical="top"/>
      <protection locked="0"/>
    </xf>
    <xf numFmtId="0" fontId="22" fillId="0" borderId="8" xfId="0" applyFont="1" applyBorder="1" applyAlignment="1" applyProtection="1">
      <alignment horizontal="left" vertical="top"/>
      <protection locked="0"/>
    </xf>
    <xf numFmtId="0" fontId="22" fillId="4" borderId="5" xfId="0" applyFont="1" applyFill="1" applyBorder="1" applyAlignment="1" applyProtection="1">
      <alignment horizontal="left" vertical="top"/>
      <protection locked="0"/>
    </xf>
    <xf numFmtId="0" fontId="22" fillId="4" borderId="10" xfId="0" applyFont="1" applyFill="1" applyBorder="1" applyAlignment="1" applyProtection="1">
      <alignment horizontal="left" vertical="top"/>
      <protection locked="0"/>
    </xf>
    <xf numFmtId="0" fontId="22" fillId="4" borderId="6" xfId="0" applyFont="1" applyFill="1" applyBorder="1" applyAlignment="1" applyProtection="1">
      <alignment horizontal="left" vertical="top"/>
      <protection locked="0"/>
    </xf>
    <xf numFmtId="0" fontId="22" fillId="4" borderId="7" xfId="0" applyFont="1" applyFill="1" applyBorder="1" applyAlignment="1" applyProtection="1">
      <alignment horizontal="left" vertical="top"/>
      <protection locked="0"/>
    </xf>
    <xf numFmtId="0" fontId="22" fillId="4" borderId="11" xfId="0" applyFont="1" applyFill="1" applyBorder="1" applyAlignment="1" applyProtection="1">
      <alignment horizontal="left" vertical="top"/>
      <protection locked="0"/>
    </xf>
    <xf numFmtId="0" fontId="22" fillId="4" borderId="8" xfId="0" applyFont="1" applyFill="1" applyBorder="1" applyAlignment="1" applyProtection="1">
      <alignment horizontal="left" vertical="top"/>
      <protection locked="0"/>
    </xf>
    <xf numFmtId="0" fontId="85" fillId="3" borderId="1" xfId="0" applyFont="1" applyFill="1" applyBorder="1" applyAlignment="1" applyProtection="1">
      <alignment horizontal="center" vertical="center"/>
      <protection locked="0"/>
    </xf>
    <xf numFmtId="1" fontId="69" fillId="0" borderId="5" xfId="0" applyNumberFormat="1" applyFont="1" applyBorder="1" applyAlignment="1" applyProtection="1">
      <alignment horizontal="right" vertical="center" wrapText="1"/>
    </xf>
    <xf numFmtId="1" fontId="69" fillId="0" borderId="10" xfId="0" applyNumberFormat="1" applyFont="1" applyBorder="1" applyAlignment="1" applyProtection="1">
      <alignment horizontal="right" vertical="center" wrapText="1"/>
    </xf>
    <xf numFmtId="1" fontId="69" fillId="0" borderId="7" xfId="0" applyNumberFormat="1" applyFont="1" applyBorder="1" applyAlignment="1" applyProtection="1">
      <alignment horizontal="right" vertical="center" wrapText="1"/>
    </xf>
    <xf numFmtId="1" fontId="69" fillId="0" borderId="11" xfId="0" applyNumberFormat="1" applyFont="1" applyBorder="1" applyAlignment="1" applyProtection="1">
      <alignment horizontal="right" vertical="center" wrapText="1"/>
    </xf>
    <xf numFmtId="1" fontId="69" fillId="0" borderId="6" xfId="0" applyNumberFormat="1" applyFont="1" applyBorder="1" applyAlignment="1" applyProtection="1">
      <alignment horizontal="left" vertical="center" wrapText="1"/>
    </xf>
    <xf numFmtId="1" fontId="69" fillId="0" borderId="8" xfId="0" applyNumberFormat="1" applyFont="1" applyBorder="1" applyAlignment="1" applyProtection="1">
      <alignment horizontal="left" vertical="center" wrapText="1"/>
    </xf>
    <xf numFmtId="49" fontId="85" fillId="6" borderId="5" xfId="0" applyNumberFormat="1" applyFont="1" applyFill="1" applyBorder="1" applyAlignment="1" applyProtection="1">
      <alignment horizontal="center" vertical="center" wrapText="1"/>
      <protection locked="0"/>
    </xf>
    <xf numFmtId="49" fontId="85" fillId="6" borderId="10" xfId="0" applyNumberFormat="1" applyFont="1" applyFill="1" applyBorder="1" applyAlignment="1" applyProtection="1">
      <alignment horizontal="center" vertical="center" wrapText="1"/>
      <protection locked="0"/>
    </xf>
    <xf numFmtId="49" fontId="85" fillId="6" borderId="6" xfId="0" applyNumberFormat="1" applyFont="1" applyFill="1" applyBorder="1" applyAlignment="1" applyProtection="1">
      <alignment horizontal="center" vertical="center" wrapText="1"/>
      <protection locked="0"/>
    </xf>
    <xf numFmtId="49" fontId="85" fillId="6" borderId="7" xfId="0" applyNumberFormat="1" applyFont="1" applyFill="1" applyBorder="1" applyAlignment="1" applyProtection="1">
      <alignment horizontal="center" vertical="center" wrapText="1"/>
      <protection locked="0"/>
    </xf>
    <xf numFmtId="49" fontId="85" fillId="6" borderId="11" xfId="0" applyNumberFormat="1" applyFont="1" applyFill="1" applyBorder="1" applyAlignment="1" applyProtection="1">
      <alignment horizontal="center" vertical="center" wrapText="1"/>
      <protection locked="0"/>
    </xf>
    <xf numFmtId="49" fontId="85" fillId="6" borderId="8" xfId="0" applyNumberFormat="1" applyFont="1" applyFill="1" applyBorder="1" applyAlignment="1" applyProtection="1">
      <alignment horizontal="center" vertical="center" wrapText="1"/>
      <protection locked="0"/>
    </xf>
    <xf numFmtId="0" fontId="69" fillId="0" borderId="5" xfId="0" applyFont="1" applyBorder="1" applyAlignment="1" applyProtection="1">
      <alignment horizontal="center" vertical="center"/>
    </xf>
    <xf numFmtId="0" fontId="69" fillId="0" borderId="10" xfId="0" applyFont="1" applyBorder="1" applyAlignment="1" applyProtection="1">
      <alignment horizontal="center" vertical="center"/>
    </xf>
    <xf numFmtId="0" fontId="69" fillId="0" borderId="6" xfId="0" applyFont="1" applyBorder="1" applyAlignment="1" applyProtection="1">
      <alignment horizontal="center" vertical="center"/>
    </xf>
    <xf numFmtId="0" fontId="69" fillId="0" borderId="7" xfId="0" applyFont="1" applyBorder="1" applyAlignment="1" applyProtection="1">
      <alignment horizontal="center" vertical="center"/>
    </xf>
    <xf numFmtId="0" fontId="69" fillId="0" borderId="11" xfId="0" applyFont="1" applyBorder="1" applyAlignment="1" applyProtection="1">
      <alignment horizontal="center" vertical="center"/>
    </xf>
    <xf numFmtId="0" fontId="69" fillId="0" borderId="8" xfId="0" applyFont="1" applyBorder="1" applyAlignment="1" applyProtection="1">
      <alignment horizontal="center" vertical="center"/>
    </xf>
    <xf numFmtId="0" fontId="22" fillId="0" borderId="1" xfId="0" applyFont="1" applyBorder="1" applyAlignment="1" applyProtection="1">
      <alignment horizontal="center" vertical="center"/>
      <protection locked="0"/>
    </xf>
    <xf numFmtId="0" fontId="22" fillId="4" borderId="5" xfId="0" applyFont="1" applyFill="1" applyBorder="1" applyAlignment="1" applyProtection="1">
      <alignment horizontal="center" vertical="top"/>
      <protection locked="0"/>
    </xf>
    <xf numFmtId="0" fontId="22" fillId="4" borderId="10" xfId="0" applyFont="1" applyFill="1" applyBorder="1" applyAlignment="1" applyProtection="1">
      <alignment horizontal="center" vertical="top"/>
      <protection locked="0"/>
    </xf>
    <xf numFmtId="0" fontId="22" fillId="4" borderId="6" xfId="0" applyFont="1" applyFill="1" applyBorder="1" applyAlignment="1" applyProtection="1">
      <alignment horizontal="center" vertical="top"/>
      <protection locked="0"/>
    </xf>
    <xf numFmtId="0" fontId="22" fillId="4" borderId="7" xfId="0" applyFont="1" applyFill="1" applyBorder="1" applyAlignment="1" applyProtection="1">
      <alignment horizontal="center" vertical="top"/>
      <protection locked="0"/>
    </xf>
    <xf numFmtId="0" fontId="22" fillId="4" borderId="11" xfId="0" applyFont="1" applyFill="1" applyBorder="1" applyAlignment="1" applyProtection="1">
      <alignment horizontal="center" vertical="top"/>
      <protection locked="0"/>
    </xf>
    <xf numFmtId="0" fontId="22" fillId="4" borderId="8" xfId="0" applyFont="1" applyFill="1" applyBorder="1" applyAlignment="1" applyProtection="1">
      <alignment horizontal="center" vertical="top"/>
      <protection locked="0"/>
    </xf>
    <xf numFmtId="49" fontId="85" fillId="0" borderId="4" xfId="0" applyNumberFormat="1" applyFont="1" applyBorder="1" applyAlignment="1" applyProtection="1">
      <alignment horizontal="center" vertical="center"/>
      <protection locked="0"/>
    </xf>
    <xf numFmtId="49" fontId="85" fillId="0" borderId="12" xfId="0" applyNumberFormat="1" applyFont="1" applyBorder="1" applyAlignment="1" applyProtection="1">
      <alignment horizontal="center" vertical="center"/>
      <protection locked="0"/>
    </xf>
    <xf numFmtId="0" fontId="85" fillId="4" borderId="2" xfId="0" applyFont="1" applyFill="1" applyBorder="1" applyAlignment="1" applyProtection="1">
      <alignment horizontal="center" vertical="center"/>
    </xf>
    <xf numFmtId="0" fontId="85" fillId="4" borderId="9" xfId="0" applyFont="1" applyFill="1" applyBorder="1" applyAlignment="1" applyProtection="1">
      <alignment horizontal="center" vertical="center"/>
    </xf>
    <xf numFmtId="0" fontId="85" fillId="4" borderId="3" xfId="0" applyFont="1" applyFill="1" applyBorder="1" applyAlignment="1" applyProtection="1">
      <alignment horizontal="center" vertical="center"/>
    </xf>
    <xf numFmtId="165" fontId="97" fillId="4" borderId="5" xfId="0" applyNumberFormat="1" applyFont="1" applyFill="1" applyBorder="1" applyAlignment="1" applyProtection="1">
      <alignment horizontal="center" vertical="center"/>
    </xf>
    <xf numFmtId="165" fontId="97" fillId="4" borderId="10" xfId="0" applyNumberFormat="1" applyFont="1" applyFill="1" applyBorder="1" applyAlignment="1" applyProtection="1">
      <alignment horizontal="center" vertical="center"/>
    </xf>
    <xf numFmtId="165" fontId="97" fillId="4" borderId="6" xfId="0" applyNumberFormat="1" applyFont="1" applyFill="1" applyBorder="1" applyAlignment="1" applyProtection="1">
      <alignment horizontal="center" vertical="center"/>
    </xf>
    <xf numFmtId="165" fontId="97" fillId="4" borderId="13" xfId="0" applyNumberFormat="1" applyFont="1" applyFill="1" applyBorder="1" applyAlignment="1" applyProtection="1">
      <alignment horizontal="center" vertical="center"/>
    </xf>
    <xf numFmtId="165" fontId="97" fillId="4" borderId="0" xfId="0" applyNumberFormat="1" applyFont="1" applyFill="1" applyBorder="1" applyAlignment="1" applyProtection="1">
      <alignment horizontal="center" vertical="center"/>
    </xf>
    <xf numFmtId="165" fontId="97" fillId="4" borderId="14" xfId="0" applyNumberFormat="1" applyFont="1" applyFill="1" applyBorder="1" applyAlignment="1" applyProtection="1">
      <alignment horizontal="center" vertical="center"/>
    </xf>
    <xf numFmtId="165" fontId="97" fillId="4" borderId="7" xfId="0" applyNumberFormat="1" applyFont="1" applyFill="1" applyBorder="1" applyAlignment="1" applyProtection="1">
      <alignment horizontal="center" vertical="center"/>
    </xf>
    <xf numFmtId="165" fontId="97" fillId="4" borderId="11" xfId="0" applyNumberFormat="1" applyFont="1" applyFill="1" applyBorder="1" applyAlignment="1" applyProtection="1">
      <alignment horizontal="center" vertical="center"/>
    </xf>
    <xf numFmtId="165" fontId="97" fillId="4" borderId="8" xfId="0" applyNumberFormat="1" applyFont="1" applyFill="1" applyBorder="1" applyAlignment="1" applyProtection="1">
      <alignment horizontal="center" vertical="center"/>
    </xf>
    <xf numFmtId="0" fontId="85" fillId="3" borderId="2" xfId="0" applyFont="1" applyFill="1" applyBorder="1" applyAlignment="1" applyProtection="1">
      <alignment horizontal="center" vertical="center"/>
      <protection locked="0"/>
    </xf>
    <xf numFmtId="0" fontId="85" fillId="3" borderId="9" xfId="0" applyFont="1" applyFill="1" applyBorder="1" applyAlignment="1" applyProtection="1">
      <alignment horizontal="center" vertical="center"/>
      <protection locked="0"/>
    </xf>
    <xf numFmtId="0" fontId="85" fillId="3" borderId="3" xfId="0" applyFont="1" applyFill="1" applyBorder="1" applyAlignment="1" applyProtection="1">
      <alignment horizontal="center" vertical="center"/>
      <protection locked="0"/>
    </xf>
    <xf numFmtId="0" fontId="85" fillId="3" borderId="2" xfId="0" applyFont="1" applyFill="1" applyBorder="1" applyAlignment="1" applyProtection="1">
      <alignment horizontal="left" vertical="center"/>
      <protection locked="0"/>
    </xf>
    <xf numFmtId="0" fontId="85" fillId="3" borderId="9" xfId="0" applyFont="1" applyFill="1" applyBorder="1" applyAlignment="1" applyProtection="1">
      <alignment horizontal="left" vertical="center"/>
      <protection locked="0"/>
    </xf>
    <xf numFmtId="0" fontId="85" fillId="3" borderId="3" xfId="0" applyFont="1" applyFill="1" applyBorder="1" applyAlignment="1" applyProtection="1">
      <alignment horizontal="left" vertical="center"/>
      <protection locked="0"/>
    </xf>
    <xf numFmtId="0" fontId="38" fillId="0" borderId="33" xfId="0" applyFont="1" applyBorder="1" applyAlignment="1" applyProtection="1">
      <alignment horizontal="left" vertical="top" wrapText="1"/>
      <protection locked="0"/>
    </xf>
    <xf numFmtId="0" fontId="38" fillId="0" borderId="34" xfId="0" applyFont="1" applyBorder="1" applyAlignment="1" applyProtection="1">
      <alignment horizontal="left" vertical="top" wrapText="1"/>
      <protection locked="0"/>
    </xf>
    <xf numFmtId="0" fontId="38" fillId="0" borderId="35" xfId="0" applyFont="1" applyBorder="1" applyAlignment="1" applyProtection="1">
      <alignment horizontal="left" vertical="top" wrapText="1"/>
      <protection locked="0"/>
    </xf>
    <xf numFmtId="0" fontId="22" fillId="0" borderId="0" xfId="0" applyFont="1" applyAlignment="1" applyProtection="1">
      <alignment horizontal="justify" vertical="top" wrapText="1"/>
      <protection locked="0"/>
    </xf>
    <xf numFmtId="0" fontId="22" fillId="0" borderId="0" xfId="0" applyFont="1" applyAlignment="1" applyProtection="1">
      <alignment horizontal="left" vertical="top"/>
      <protection locked="0"/>
    </xf>
    <xf numFmtId="0" fontId="37" fillId="0" borderId="0" xfId="0" applyFont="1" applyBorder="1" applyAlignment="1" applyProtection="1">
      <alignment horizontal="center"/>
      <protection locked="0"/>
    </xf>
    <xf numFmtId="0" fontId="87" fillId="0" borderId="1" xfId="0" applyFont="1" applyBorder="1" applyAlignment="1" applyProtection="1">
      <alignment horizontal="center" vertical="center" wrapText="1"/>
      <protection locked="0"/>
    </xf>
    <xf numFmtId="0" fontId="34" fillId="0" borderId="2" xfId="0" applyFont="1" applyBorder="1" applyAlignment="1" applyProtection="1">
      <alignment horizontal="center" vertical="center" wrapText="1"/>
      <protection locked="0"/>
    </xf>
    <xf numFmtId="0" fontId="34" fillId="0" borderId="9" xfId="0" applyFont="1" applyBorder="1" applyAlignment="1" applyProtection="1">
      <alignment horizontal="center" vertical="center" wrapText="1"/>
      <protection locked="0"/>
    </xf>
    <xf numFmtId="0" fontId="34" fillId="0" borderId="3" xfId="0" applyFont="1" applyBorder="1" applyAlignment="1" applyProtection="1">
      <alignment horizontal="center" vertical="center" wrapText="1"/>
      <protection locked="0"/>
    </xf>
    <xf numFmtId="0" fontId="24" fillId="0" borderId="0" xfId="0" applyFont="1" applyAlignment="1" applyProtection="1">
      <alignment horizontal="left" vertical="top" wrapText="1"/>
      <protection locked="0"/>
    </xf>
    <xf numFmtId="0" fontId="89" fillId="0" borderId="0" xfId="0" applyFont="1" applyAlignment="1" applyProtection="1">
      <alignment horizontal="left" vertical="top" wrapText="1"/>
      <protection locked="0"/>
    </xf>
    <xf numFmtId="0" fontId="85" fillId="0" borderId="1" xfId="0" applyFont="1" applyBorder="1" applyAlignment="1" applyProtection="1">
      <alignment horizontal="center" vertical="center" wrapText="1"/>
      <protection locked="0"/>
    </xf>
    <xf numFmtId="0" fontId="88" fillId="0" borderId="1" xfId="0" applyFont="1" applyBorder="1" applyAlignment="1">
      <alignment horizontal="center" vertical="center" wrapText="1"/>
    </xf>
    <xf numFmtId="0" fontId="85" fillId="6" borderId="2" xfId="0" applyFont="1" applyFill="1" applyBorder="1" applyAlignment="1" applyProtection="1">
      <alignment horizontal="center" vertical="center" wrapText="1"/>
      <protection locked="0"/>
    </xf>
    <xf numFmtId="0" fontId="85" fillId="6" borderId="3" xfId="0" applyFont="1" applyFill="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85" fillId="6" borderId="9" xfId="0" applyFont="1" applyFill="1" applyBorder="1" applyAlignment="1" applyProtection="1">
      <alignment horizontal="center" vertical="center" wrapText="1"/>
      <protection locked="0"/>
    </xf>
    <xf numFmtId="0" fontId="22" fillId="3" borderId="4" xfId="0" applyFont="1" applyFill="1" applyBorder="1" applyAlignment="1" applyProtection="1">
      <alignment horizontal="center"/>
      <protection locked="0"/>
    </xf>
    <xf numFmtId="0" fontId="22" fillId="3" borderId="15" xfId="0" applyFont="1" applyFill="1" applyBorder="1" applyAlignment="1" applyProtection="1">
      <alignment horizontal="center"/>
      <protection locked="0"/>
    </xf>
    <xf numFmtId="0" fontId="22" fillId="3" borderId="12" xfId="0" applyFont="1" applyFill="1" applyBorder="1" applyAlignment="1" applyProtection="1">
      <alignment horizontal="center"/>
      <protection locked="0"/>
    </xf>
    <xf numFmtId="0" fontId="85" fillId="0" borderId="6" xfId="0" applyFont="1" applyBorder="1" applyAlignment="1" applyProtection="1">
      <alignment horizontal="center" vertical="center"/>
      <protection locked="0"/>
    </xf>
    <xf numFmtId="0" fontId="43" fillId="0" borderId="11" xfId="0" applyFont="1" applyBorder="1" applyAlignment="1" applyProtection="1">
      <alignment horizontal="center" vertical="center" wrapText="1"/>
      <protection locked="0"/>
    </xf>
    <xf numFmtId="0" fontId="36" fillId="0" borderId="11" xfId="0" applyFont="1" applyBorder="1" applyAlignment="1" applyProtection="1">
      <alignment horizontal="center" vertical="center" wrapText="1"/>
      <protection locked="0"/>
    </xf>
    <xf numFmtId="0" fontId="23" fillId="0" borderId="0" xfId="0" applyFont="1" applyAlignment="1" applyProtection="1">
      <alignment horizontal="justify" vertical="center" wrapText="1"/>
      <protection locked="0"/>
    </xf>
    <xf numFmtId="0" fontId="88" fillId="0" borderId="0" xfId="0" applyFont="1" applyAlignment="1">
      <alignment horizontal="left" vertical="center" wrapText="1"/>
    </xf>
    <xf numFmtId="0" fontId="22" fillId="4" borderId="2" xfId="0" applyFont="1" applyFill="1" applyBorder="1" applyAlignment="1" applyProtection="1">
      <alignment horizontal="center" vertical="center" wrapText="1"/>
    </xf>
    <xf numFmtId="0" fontId="22" fillId="4" borderId="3" xfId="0" applyFont="1" applyFill="1" applyBorder="1" applyAlignment="1" applyProtection="1">
      <alignment horizontal="center" vertical="center" wrapText="1"/>
    </xf>
    <xf numFmtId="49" fontId="85" fillId="6" borderId="2" xfId="0" applyNumberFormat="1" applyFont="1" applyFill="1" applyBorder="1" applyAlignment="1" applyProtection="1">
      <alignment horizontal="left" vertical="center" wrapText="1"/>
      <protection locked="0"/>
    </xf>
    <xf numFmtId="49" fontId="85" fillId="6" borderId="9" xfId="0" applyNumberFormat="1" applyFont="1" applyFill="1" applyBorder="1" applyAlignment="1" applyProtection="1">
      <alignment horizontal="left" vertical="center" wrapText="1"/>
      <protection locked="0"/>
    </xf>
    <xf numFmtId="49" fontId="85" fillId="6" borderId="3" xfId="0" applyNumberFormat="1" applyFont="1" applyFill="1" applyBorder="1" applyAlignment="1" applyProtection="1">
      <alignment horizontal="left" vertical="center" wrapText="1"/>
      <protection locked="0"/>
    </xf>
    <xf numFmtId="49" fontId="85" fillId="0" borderId="2" xfId="0" applyNumberFormat="1" applyFont="1" applyFill="1" applyBorder="1" applyAlignment="1" applyProtection="1">
      <alignment horizontal="left" vertical="center" wrapText="1"/>
      <protection locked="0"/>
    </xf>
    <xf numFmtId="49" fontId="85" fillId="0" borderId="9" xfId="0" applyNumberFormat="1" applyFont="1" applyFill="1" applyBorder="1" applyAlignment="1" applyProtection="1">
      <alignment horizontal="left" vertical="center" wrapText="1"/>
      <protection locked="0"/>
    </xf>
    <xf numFmtId="49" fontId="85" fillId="0" borderId="3" xfId="0" applyNumberFormat="1" applyFont="1" applyFill="1" applyBorder="1" applyAlignment="1" applyProtection="1">
      <alignment horizontal="left" vertical="center" wrapText="1"/>
      <protection locked="0"/>
    </xf>
    <xf numFmtId="0" fontId="22" fillId="0" borderId="5"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94" fillId="0" borderId="0" xfId="0" applyFont="1" applyAlignment="1" applyProtection="1">
      <alignment horizontal="left" vertical="center"/>
      <protection locked="0"/>
    </xf>
    <xf numFmtId="0" fontId="86" fillId="0" borderId="5" xfId="0" applyFont="1" applyBorder="1" applyAlignment="1" applyProtection="1">
      <alignment horizontal="center" vertical="center" wrapText="1"/>
      <protection locked="0"/>
    </xf>
    <xf numFmtId="0" fontId="85" fillId="0" borderId="13" xfId="0" applyFont="1" applyBorder="1" applyAlignment="1" applyProtection="1">
      <alignment horizontal="center" vertical="center" wrapText="1"/>
      <protection locked="0"/>
    </xf>
    <xf numFmtId="0" fontId="85" fillId="0" borderId="0" xfId="0" applyFont="1" applyBorder="1" applyAlignment="1" applyProtection="1">
      <alignment horizontal="center" vertical="center" wrapText="1"/>
      <protection locked="0"/>
    </xf>
    <xf numFmtId="0" fontId="85" fillId="0" borderId="14" xfId="0" applyFont="1" applyBorder="1" applyAlignment="1" applyProtection="1">
      <alignment horizontal="center" vertical="center" wrapText="1"/>
      <protection locked="0"/>
    </xf>
    <xf numFmtId="0" fontId="22" fillId="0" borderId="5" xfId="0" applyFont="1" applyBorder="1" applyAlignment="1" applyProtection="1">
      <alignment horizontal="center" vertical="top"/>
      <protection locked="0"/>
    </xf>
    <xf numFmtId="0" fontId="22" fillId="0" borderId="10" xfId="0" applyFont="1" applyBorder="1" applyAlignment="1" applyProtection="1">
      <alignment horizontal="center" vertical="top"/>
      <protection locked="0"/>
    </xf>
    <xf numFmtId="0" fontId="22" fillId="0" borderId="6" xfId="0" applyFont="1" applyBorder="1" applyAlignment="1" applyProtection="1">
      <alignment horizontal="center" vertical="top"/>
      <protection locked="0"/>
    </xf>
    <xf numFmtId="0" fontId="22" fillId="0" borderId="13" xfId="0" applyFont="1" applyBorder="1" applyAlignment="1" applyProtection="1">
      <alignment horizontal="center" vertical="top"/>
      <protection locked="0"/>
    </xf>
    <xf numFmtId="0" fontId="22" fillId="0" borderId="0" xfId="0" applyFont="1" applyBorder="1" applyAlignment="1" applyProtection="1">
      <alignment horizontal="center" vertical="top"/>
      <protection locked="0"/>
    </xf>
    <xf numFmtId="0" fontId="22" fillId="0" borderId="14" xfId="0" applyFont="1" applyBorder="1" applyAlignment="1" applyProtection="1">
      <alignment horizontal="center" vertical="top"/>
      <protection locked="0"/>
    </xf>
    <xf numFmtId="0" fontId="22" fillId="0" borderId="7" xfId="0" applyFont="1" applyBorder="1" applyAlignment="1" applyProtection="1">
      <alignment horizontal="center" vertical="top"/>
      <protection locked="0"/>
    </xf>
    <xf numFmtId="0" fontId="22" fillId="0" borderId="11" xfId="0" applyFont="1" applyBorder="1" applyAlignment="1" applyProtection="1">
      <alignment horizontal="center" vertical="top"/>
      <protection locked="0"/>
    </xf>
    <xf numFmtId="0" fontId="22" fillId="0" borderId="8" xfId="0" applyFont="1" applyBorder="1" applyAlignment="1" applyProtection="1">
      <alignment horizontal="center" vertical="top"/>
      <protection locked="0"/>
    </xf>
    <xf numFmtId="49" fontId="85" fillId="6" borderId="3" xfId="0" applyNumberFormat="1" applyFont="1" applyFill="1" applyBorder="1" applyAlignment="1" applyProtection="1">
      <alignment horizontal="center" vertical="center"/>
      <protection locked="0"/>
    </xf>
    <xf numFmtId="49" fontId="85" fillId="6" borderId="2" xfId="0" applyNumberFormat="1" applyFont="1" applyFill="1" applyBorder="1" applyAlignment="1" applyProtection="1">
      <alignment horizontal="left" vertical="center"/>
      <protection locked="0"/>
    </xf>
    <xf numFmtId="49" fontId="85" fillId="6" borderId="9" xfId="0" applyNumberFormat="1" applyFont="1" applyFill="1" applyBorder="1" applyAlignment="1" applyProtection="1">
      <alignment horizontal="left" vertical="center"/>
      <protection locked="0"/>
    </xf>
    <xf numFmtId="49" fontId="85" fillId="6" borderId="3" xfId="0" applyNumberFormat="1" applyFont="1" applyFill="1" applyBorder="1" applyAlignment="1" applyProtection="1">
      <alignment horizontal="left" vertical="center"/>
      <protection locked="0"/>
    </xf>
    <xf numFmtId="0" fontId="93" fillId="0" borderId="0" xfId="0" applyFont="1" applyAlignment="1" applyProtection="1">
      <alignment horizontal="left" vertical="center" wrapText="1"/>
      <protection locked="0"/>
    </xf>
    <xf numFmtId="0" fontId="39" fillId="4" borderId="0" xfId="0" applyFont="1" applyFill="1" applyBorder="1" applyAlignment="1" applyProtection="1">
      <alignment horizontal="left" vertical="center"/>
      <protection locked="0"/>
    </xf>
    <xf numFmtId="0" fontId="39" fillId="4" borderId="0" xfId="0" applyFont="1" applyFill="1" applyBorder="1" applyAlignment="1" applyProtection="1">
      <alignment horizontal="center" vertical="center"/>
      <protection locked="0"/>
    </xf>
    <xf numFmtId="0" fontId="37" fillId="4" borderId="0" xfId="0" applyFont="1" applyFill="1" applyBorder="1" applyAlignment="1" applyProtection="1">
      <alignment horizontal="left" vertical="center" wrapText="1"/>
      <protection locked="0"/>
    </xf>
    <xf numFmtId="0" fontId="37" fillId="4" borderId="14" xfId="0" applyFont="1" applyFill="1" applyBorder="1" applyAlignment="1" applyProtection="1">
      <alignment horizontal="left" vertical="center" wrapText="1"/>
      <protection locked="0"/>
    </xf>
    <xf numFmtId="0" fontId="37" fillId="4" borderId="0" xfId="0" applyFont="1" applyFill="1" applyBorder="1" applyAlignment="1" applyProtection="1">
      <alignment horizontal="center" vertical="center" wrapText="1"/>
      <protection locked="0"/>
    </xf>
    <xf numFmtId="0" fontId="37" fillId="4" borderId="14" xfId="0" applyFont="1" applyFill="1" applyBorder="1" applyAlignment="1" applyProtection="1">
      <alignment horizontal="center" vertical="center" wrapText="1"/>
      <protection locked="0"/>
    </xf>
    <xf numFmtId="0" fontId="97" fillId="4" borderId="4" xfId="0" applyFont="1" applyFill="1" applyBorder="1" applyAlignment="1" applyProtection="1">
      <alignment horizontal="center" vertical="center"/>
    </xf>
    <xf numFmtId="0" fontId="97" fillId="4" borderId="12"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protection locked="0"/>
    </xf>
    <xf numFmtId="0" fontId="38" fillId="4" borderId="0" xfId="0" applyFont="1" applyFill="1" applyBorder="1" applyAlignment="1" applyProtection="1">
      <alignment horizontal="center" vertical="center"/>
      <protection locked="0"/>
    </xf>
    <xf numFmtId="0" fontId="38" fillId="4" borderId="11" xfId="0" applyFont="1" applyFill="1" applyBorder="1" applyAlignment="1" applyProtection="1">
      <alignment horizontal="center" vertical="center"/>
      <protection locked="0"/>
    </xf>
    <xf numFmtId="165" fontId="108" fillId="4" borderId="0" xfId="0" applyNumberFormat="1" applyFont="1" applyFill="1" applyBorder="1" applyAlignment="1" applyProtection="1">
      <alignment horizontal="center" vertical="center"/>
    </xf>
    <xf numFmtId="0" fontId="37" fillId="4" borderId="0"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protection locked="0"/>
    </xf>
    <xf numFmtId="0" fontId="22" fillId="0" borderId="10" xfId="0" applyFont="1" applyFill="1" applyBorder="1" applyAlignment="1" applyProtection="1">
      <alignment horizontal="center"/>
      <protection locked="0"/>
    </xf>
    <xf numFmtId="0" fontId="22" fillId="0" borderId="13" xfId="0" applyFont="1" applyFill="1" applyBorder="1" applyAlignment="1" applyProtection="1">
      <alignment horizontal="center"/>
      <protection locked="0"/>
    </xf>
    <xf numFmtId="0" fontId="22" fillId="0" borderId="0" xfId="0" applyFont="1" applyFill="1" applyBorder="1" applyAlignment="1" applyProtection="1">
      <alignment horizontal="center"/>
      <protection locked="0"/>
    </xf>
    <xf numFmtId="0" fontId="22" fillId="0" borderId="7" xfId="0" applyFont="1" applyFill="1" applyBorder="1" applyAlignment="1" applyProtection="1">
      <alignment horizontal="center"/>
      <protection locked="0"/>
    </xf>
    <xf numFmtId="0" fontId="22" fillId="0" borderId="11" xfId="0" applyFont="1" applyFill="1" applyBorder="1" applyAlignment="1" applyProtection="1">
      <alignment horizontal="center"/>
      <protection locked="0"/>
    </xf>
    <xf numFmtId="0" fontId="22" fillId="0" borderId="13"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37" fillId="4" borderId="20" xfId="0" applyFont="1" applyFill="1" applyBorder="1" applyAlignment="1" applyProtection="1">
      <alignment horizontal="center" vertical="center" wrapText="1"/>
      <protection locked="0"/>
    </xf>
    <xf numFmtId="0" fontId="37" fillId="4" borderId="14" xfId="0" applyFont="1" applyFill="1" applyBorder="1" applyAlignment="1" applyProtection="1">
      <alignment horizontal="center" vertical="center"/>
      <protection locked="0"/>
    </xf>
    <xf numFmtId="49" fontId="85" fillId="0" borderId="5" xfId="0" applyNumberFormat="1" applyFont="1" applyBorder="1" applyAlignment="1" applyProtection="1">
      <alignment horizontal="center" vertical="center"/>
      <protection locked="0"/>
    </xf>
    <xf numFmtId="49" fontId="85" fillId="0" borderId="10" xfId="0" applyNumberFormat="1" applyFont="1" applyBorder="1" applyAlignment="1" applyProtection="1">
      <alignment horizontal="center" vertical="center"/>
      <protection locked="0"/>
    </xf>
    <xf numFmtId="49" fontId="85" fillId="0" borderId="6" xfId="0" applyNumberFormat="1" applyFont="1" applyBorder="1" applyAlignment="1" applyProtection="1">
      <alignment horizontal="center" vertical="center"/>
      <protection locked="0"/>
    </xf>
    <xf numFmtId="49" fontId="85" fillId="0" borderId="7" xfId="0" applyNumberFormat="1" applyFont="1" applyBorder="1" applyAlignment="1" applyProtection="1">
      <alignment horizontal="center" vertical="center"/>
      <protection locked="0"/>
    </xf>
    <xf numFmtId="49" fontId="85" fillId="0" borderId="11" xfId="0" applyNumberFormat="1" applyFont="1" applyBorder="1" applyAlignment="1" applyProtection="1">
      <alignment horizontal="center" vertical="center"/>
      <protection locked="0"/>
    </xf>
    <xf numFmtId="49" fontId="85" fillId="0" borderId="8" xfId="0" applyNumberFormat="1" applyFont="1" applyBorder="1" applyAlignment="1" applyProtection="1">
      <alignment horizontal="center" vertical="center"/>
      <protection locked="0"/>
    </xf>
    <xf numFmtId="0" fontId="85" fillId="0" borderId="2" xfId="0" applyFont="1" applyFill="1" applyBorder="1" applyAlignment="1" applyProtection="1">
      <alignment horizontal="center" vertical="center"/>
    </xf>
    <xf numFmtId="0" fontId="85" fillId="0" borderId="9" xfId="0" applyFont="1" applyFill="1" applyBorder="1" applyAlignment="1" applyProtection="1">
      <alignment horizontal="center" vertical="center"/>
    </xf>
    <xf numFmtId="0" fontId="85" fillId="0" borderId="3" xfId="0" applyFont="1" applyFill="1" applyBorder="1" applyAlignment="1" applyProtection="1">
      <alignment horizontal="center" vertical="center"/>
    </xf>
    <xf numFmtId="0" fontId="86" fillId="0" borderId="2" xfId="0" applyNumberFormat="1" applyFont="1" applyBorder="1" applyAlignment="1" applyProtection="1">
      <alignment horizontal="center" vertical="center"/>
      <protection locked="0"/>
    </xf>
    <xf numFmtId="0" fontId="86" fillId="0" borderId="9" xfId="0" applyNumberFormat="1" applyFont="1" applyBorder="1" applyAlignment="1" applyProtection="1">
      <alignment horizontal="center" vertical="center"/>
      <protection locked="0"/>
    </xf>
    <xf numFmtId="0" fontId="86" fillId="0" borderId="3" xfId="0" applyNumberFormat="1" applyFont="1" applyBorder="1" applyAlignment="1" applyProtection="1">
      <alignment horizontal="center" vertical="center"/>
      <protection locked="0"/>
    </xf>
    <xf numFmtId="49" fontId="98" fillId="6" borderId="2" xfId="0" applyNumberFormat="1" applyFont="1" applyFill="1" applyBorder="1" applyAlignment="1" applyProtection="1">
      <alignment horizontal="center" vertical="center"/>
      <protection locked="0"/>
    </xf>
    <xf numFmtId="49" fontId="98" fillId="6" borderId="9" xfId="0" applyNumberFormat="1" applyFont="1" applyFill="1" applyBorder="1" applyAlignment="1" applyProtection="1">
      <alignment horizontal="center" vertical="center"/>
      <protection locked="0"/>
    </xf>
    <xf numFmtId="49" fontId="98" fillId="6" borderId="3" xfId="0" applyNumberFormat="1" applyFont="1" applyFill="1" applyBorder="1" applyAlignment="1" applyProtection="1">
      <alignment horizontal="center" vertical="center"/>
      <protection locked="0"/>
    </xf>
    <xf numFmtId="0" fontId="37" fillId="4" borderId="0" xfId="0" applyFont="1" applyFill="1" applyBorder="1" applyAlignment="1" applyProtection="1">
      <alignment horizontal="left" vertical="top"/>
      <protection locked="0"/>
    </xf>
    <xf numFmtId="0" fontId="37" fillId="4" borderId="0" xfId="0" applyFont="1" applyFill="1" applyBorder="1" applyAlignment="1" applyProtection="1">
      <alignment horizontal="right" wrapText="1"/>
      <protection locked="0"/>
    </xf>
    <xf numFmtId="0" fontId="69" fillId="6" borderId="2" xfId="0" applyNumberFormat="1" applyFont="1" applyFill="1" applyBorder="1" applyAlignment="1" applyProtection="1">
      <alignment horizontal="center" vertical="center"/>
    </xf>
    <xf numFmtId="0" fontId="69" fillId="6" borderId="9" xfId="0" applyNumberFormat="1" applyFont="1" applyFill="1" applyBorder="1" applyAlignment="1" applyProtection="1">
      <alignment horizontal="center" vertical="center"/>
    </xf>
    <xf numFmtId="0" fontId="69" fillId="6" borderId="3" xfId="0" applyNumberFormat="1" applyFont="1" applyFill="1" applyBorder="1" applyAlignment="1" applyProtection="1">
      <alignment horizontal="center" vertical="center"/>
    </xf>
    <xf numFmtId="0" fontId="92" fillId="4" borderId="2" xfId="0" applyNumberFormat="1" applyFont="1" applyFill="1" applyBorder="1" applyAlignment="1" applyProtection="1">
      <alignment horizontal="center" vertical="center"/>
    </xf>
    <xf numFmtId="0" fontId="92" fillId="4" borderId="3" xfId="0" applyNumberFormat="1" applyFont="1" applyFill="1" applyBorder="1" applyAlignment="1" applyProtection="1">
      <alignment horizontal="center" vertical="center"/>
    </xf>
    <xf numFmtId="0" fontId="22" fillId="4" borderId="2" xfId="0" applyNumberFormat="1" applyFont="1" applyFill="1" applyBorder="1" applyAlignment="1" applyProtection="1">
      <alignment horizontal="center" vertical="center"/>
      <protection locked="0"/>
    </xf>
    <xf numFmtId="0" fontId="22" fillId="4" borderId="3" xfId="0" applyNumberFormat="1" applyFont="1" applyFill="1" applyBorder="1" applyAlignment="1" applyProtection="1">
      <alignment horizontal="center" vertical="center"/>
      <protection locked="0"/>
    </xf>
    <xf numFmtId="49" fontId="98" fillId="0" borderId="2" xfId="0" applyNumberFormat="1" applyFont="1" applyFill="1" applyBorder="1" applyAlignment="1" applyProtection="1">
      <alignment horizontal="center" vertical="center"/>
      <protection locked="0"/>
    </xf>
    <xf numFmtId="49" fontId="98" fillId="0" borderId="9" xfId="0" applyNumberFormat="1" applyFont="1" applyFill="1" applyBorder="1" applyAlignment="1" applyProtection="1">
      <alignment horizontal="center" vertical="center"/>
      <protection locked="0"/>
    </xf>
    <xf numFmtId="49" fontId="98" fillId="0" borderId="3" xfId="0" applyNumberFormat="1" applyFont="1" applyFill="1" applyBorder="1" applyAlignment="1" applyProtection="1">
      <alignment horizontal="center" vertical="center"/>
      <protection locked="0"/>
    </xf>
    <xf numFmtId="0" fontId="69" fillId="4" borderId="2" xfId="0" applyNumberFormat="1" applyFont="1" applyFill="1" applyBorder="1" applyAlignment="1" applyProtection="1">
      <alignment horizontal="center" vertical="center"/>
    </xf>
    <xf numFmtId="0" fontId="69" fillId="4" borderId="3" xfId="0" applyNumberFormat="1" applyFont="1" applyFill="1" applyBorder="1" applyAlignment="1" applyProtection="1">
      <alignment horizontal="center" vertical="center"/>
    </xf>
    <xf numFmtId="0" fontId="22" fillId="0" borderId="0" xfId="0" applyFont="1" applyAlignment="1" applyProtection="1">
      <alignment horizontal="left" vertical="center"/>
      <protection locked="0"/>
    </xf>
    <xf numFmtId="49" fontId="85" fillId="3" borderId="1" xfId="0" applyNumberFormat="1" applyFont="1" applyFill="1" applyBorder="1" applyAlignment="1" applyProtection="1">
      <alignment horizontal="center" vertical="center"/>
      <protection locked="0"/>
    </xf>
    <xf numFmtId="0" fontId="22" fillId="4" borderId="2" xfId="0" applyNumberFormat="1" applyFont="1" applyFill="1" applyBorder="1" applyAlignment="1" applyProtection="1">
      <alignment horizontal="center" vertical="center"/>
    </xf>
    <xf numFmtId="0" fontId="22" fillId="4" borderId="3" xfId="0" applyNumberFormat="1" applyFont="1" applyFill="1" applyBorder="1" applyAlignment="1" applyProtection="1">
      <alignment horizontal="center" vertical="center"/>
    </xf>
    <xf numFmtId="0" fontId="85" fillId="0" borderId="0" xfId="0" applyFont="1" applyAlignment="1" applyProtection="1">
      <alignment horizontal="left" vertical="center" wrapText="1"/>
      <protection locked="0"/>
    </xf>
    <xf numFmtId="49" fontId="98" fillId="6" borderId="2" xfId="0" applyNumberFormat="1" applyFont="1" applyFill="1" applyBorder="1" applyAlignment="1" applyProtection="1">
      <alignment horizontal="right" vertical="center"/>
      <protection locked="0"/>
    </xf>
    <xf numFmtId="49" fontId="98" fillId="6" borderId="9" xfId="0" applyNumberFormat="1" applyFont="1" applyFill="1" applyBorder="1" applyAlignment="1" applyProtection="1">
      <alignment horizontal="right" vertical="center"/>
      <protection locked="0"/>
    </xf>
    <xf numFmtId="0" fontId="85" fillId="3" borderId="9" xfId="0" applyFont="1" applyFill="1" applyBorder="1" applyAlignment="1" applyProtection="1">
      <alignment horizontal="center" vertical="center" wrapText="1"/>
      <protection locked="0"/>
    </xf>
    <xf numFmtId="0" fontId="85" fillId="3" borderId="3" xfId="0" applyFont="1" applyFill="1" applyBorder="1" applyAlignment="1" applyProtection="1">
      <alignment horizontal="center" vertical="center" wrapText="1"/>
      <protection locked="0"/>
    </xf>
    <xf numFmtId="0" fontId="85" fillId="6" borderId="4" xfId="0" applyFont="1" applyFill="1" applyBorder="1" applyAlignment="1" applyProtection="1">
      <alignment horizontal="left" vertical="center"/>
      <protection locked="0"/>
    </xf>
    <xf numFmtId="0" fontId="85" fillId="6" borderId="12" xfId="0" applyFont="1" applyFill="1" applyBorder="1" applyAlignment="1" applyProtection="1">
      <alignment horizontal="left" vertical="center"/>
      <protection locked="0"/>
    </xf>
    <xf numFmtId="0" fontId="85" fillId="6" borderId="5" xfId="0" applyFont="1" applyFill="1" applyBorder="1" applyAlignment="1" applyProtection="1">
      <alignment horizontal="center" vertical="center" wrapText="1"/>
      <protection locked="0"/>
    </xf>
    <xf numFmtId="0" fontId="85" fillId="6" borderId="10" xfId="0" applyFont="1" applyFill="1" applyBorder="1" applyAlignment="1" applyProtection="1">
      <alignment horizontal="center" vertical="center" wrapText="1"/>
      <protection locked="0"/>
    </xf>
    <xf numFmtId="0" fontId="85" fillId="6" borderId="6" xfId="0" applyFont="1" applyFill="1" applyBorder="1" applyAlignment="1" applyProtection="1">
      <alignment horizontal="center" vertical="center" wrapText="1"/>
      <protection locked="0"/>
    </xf>
    <xf numFmtId="0" fontId="85" fillId="6" borderId="7" xfId="0" applyFont="1" applyFill="1" applyBorder="1" applyAlignment="1" applyProtection="1">
      <alignment horizontal="center" vertical="center" wrapText="1"/>
      <protection locked="0"/>
    </xf>
    <xf numFmtId="0" fontId="85" fillId="6" borderId="11" xfId="0" applyFont="1" applyFill="1" applyBorder="1" applyAlignment="1" applyProtection="1">
      <alignment horizontal="center" vertical="center" wrapText="1"/>
      <protection locked="0"/>
    </xf>
    <xf numFmtId="0" fontId="85" fillId="6" borderId="8" xfId="0" applyFont="1" applyFill="1" applyBorder="1" applyAlignment="1" applyProtection="1">
      <alignment horizontal="center" vertical="center" wrapText="1"/>
      <protection locked="0"/>
    </xf>
    <xf numFmtId="0" fontId="85" fillId="3" borderId="2" xfId="0" applyFont="1" applyFill="1" applyBorder="1" applyAlignment="1" applyProtection="1">
      <alignment horizontal="center" vertical="center" wrapText="1"/>
      <protection locked="0"/>
    </xf>
    <xf numFmtId="0" fontId="38" fillId="6" borderId="4" xfId="0" applyFont="1" applyFill="1" applyBorder="1" applyAlignment="1" applyProtection="1">
      <alignment horizontal="center" vertical="center" wrapText="1"/>
      <protection locked="0"/>
    </xf>
    <xf numFmtId="0" fontId="38" fillId="6" borderId="12" xfId="0" applyFont="1" applyFill="1" applyBorder="1" applyAlignment="1" applyProtection="1">
      <alignment horizontal="center" vertical="center" wrapText="1"/>
      <protection locked="0"/>
    </xf>
    <xf numFmtId="0" fontId="85" fillId="0" borderId="2" xfId="0" applyFont="1" applyBorder="1" applyAlignment="1" applyProtection="1">
      <alignment horizontal="center" vertical="center"/>
      <protection locked="0"/>
    </xf>
    <xf numFmtId="0" fontId="85" fillId="0" borderId="9" xfId="0" applyFont="1" applyBorder="1" applyAlignment="1" applyProtection="1">
      <alignment horizontal="center" vertical="center"/>
      <protection locked="0"/>
    </xf>
    <xf numFmtId="0" fontId="85" fillId="0" borderId="3" xfId="0" applyFont="1" applyBorder="1" applyAlignment="1" applyProtection="1">
      <alignment horizontal="center" vertical="center"/>
      <protection locked="0"/>
    </xf>
    <xf numFmtId="0" fontId="85" fillId="8" borderId="4" xfId="0" applyFont="1" applyFill="1" applyBorder="1" applyAlignment="1" applyProtection="1">
      <alignment horizontal="center" vertical="center" wrapText="1"/>
      <protection locked="0"/>
    </xf>
    <xf numFmtId="0" fontId="85" fillId="8" borderId="12" xfId="0" applyFont="1" applyFill="1" applyBorder="1" applyAlignment="1" applyProtection="1">
      <alignment horizontal="center" vertical="center" wrapText="1"/>
      <protection locked="0"/>
    </xf>
    <xf numFmtId="0" fontId="22" fillId="0" borderId="4"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101" fillId="0" borderId="4" xfId="0" applyFont="1" applyFill="1" applyBorder="1" applyAlignment="1" applyProtection="1">
      <alignment horizontal="center" vertical="center"/>
    </xf>
    <xf numFmtId="0" fontId="101" fillId="0" borderId="15" xfId="0" applyFont="1" applyFill="1" applyBorder="1" applyAlignment="1" applyProtection="1">
      <alignment horizontal="center" vertical="center"/>
    </xf>
    <xf numFmtId="0" fontId="101" fillId="0" borderId="12" xfId="0" applyFont="1" applyFill="1" applyBorder="1" applyAlignment="1" applyProtection="1">
      <alignment horizontal="center" vertical="center"/>
    </xf>
    <xf numFmtId="0" fontId="85" fillId="14" borderId="2" xfId="0" applyFont="1" applyFill="1" applyBorder="1" applyAlignment="1" applyProtection="1">
      <alignment horizontal="center" vertical="center"/>
      <protection locked="0"/>
    </xf>
    <xf numFmtId="0" fontId="85" fillId="14" borderId="9" xfId="0" applyFont="1" applyFill="1" applyBorder="1" applyAlignment="1" applyProtection="1">
      <alignment horizontal="center" vertical="center"/>
      <protection locked="0"/>
    </xf>
    <xf numFmtId="0" fontId="85" fillId="14" borderId="3" xfId="0" applyFont="1" applyFill="1" applyBorder="1" applyAlignment="1" applyProtection="1">
      <alignment horizontal="center" vertical="center"/>
      <protection locked="0"/>
    </xf>
    <xf numFmtId="0" fontId="22" fillId="4" borderId="2" xfId="0" applyFont="1" applyFill="1" applyBorder="1" applyAlignment="1" applyProtection="1">
      <alignment horizontal="left" vertical="top" wrapText="1"/>
      <protection locked="0"/>
    </xf>
    <xf numFmtId="0" fontId="22" fillId="4" borderId="9" xfId="0" applyFont="1" applyFill="1" applyBorder="1" applyAlignment="1" applyProtection="1">
      <alignment horizontal="left" vertical="top" wrapText="1"/>
      <protection locked="0"/>
    </xf>
    <xf numFmtId="0" fontId="22" fillId="4" borderId="3" xfId="0" applyFont="1" applyFill="1" applyBorder="1" applyAlignment="1" applyProtection="1">
      <alignment horizontal="left" vertical="top" wrapText="1"/>
      <protection locked="0"/>
    </xf>
    <xf numFmtId="0" fontId="85" fillId="0" borderId="5" xfId="0" applyFont="1" applyBorder="1" applyAlignment="1" applyProtection="1">
      <alignment horizontal="center" vertical="center" wrapText="1"/>
      <protection locked="0"/>
    </xf>
    <xf numFmtId="0" fontId="85" fillId="6" borderId="2" xfId="0" applyFont="1" applyFill="1" applyBorder="1" applyAlignment="1" applyProtection="1">
      <alignment horizontal="center" vertical="center"/>
    </xf>
    <xf numFmtId="0" fontId="85" fillId="6" borderId="9" xfId="0" applyFont="1" applyFill="1" applyBorder="1" applyAlignment="1" applyProtection="1">
      <alignment horizontal="center" vertical="center"/>
    </xf>
    <xf numFmtId="0" fontId="85" fillId="6" borderId="3" xfId="0" applyFont="1" applyFill="1" applyBorder="1" applyAlignment="1" applyProtection="1">
      <alignment horizontal="center" vertical="center"/>
    </xf>
    <xf numFmtId="0" fontId="85" fillId="4" borderId="5" xfId="0" applyFont="1" applyFill="1" applyBorder="1" applyAlignment="1" applyProtection="1">
      <alignment horizontal="center" vertical="center"/>
      <protection locked="0"/>
    </xf>
    <xf numFmtId="0" fontId="85" fillId="4" borderId="10" xfId="0" applyFont="1" applyFill="1" applyBorder="1" applyAlignment="1" applyProtection="1">
      <alignment horizontal="center" vertical="center"/>
      <protection locked="0"/>
    </xf>
    <xf numFmtId="0" fontId="85" fillId="4" borderId="6" xfId="0" applyFont="1" applyFill="1" applyBorder="1" applyAlignment="1" applyProtection="1">
      <alignment horizontal="center" vertical="center"/>
      <protection locked="0"/>
    </xf>
    <xf numFmtId="0" fontId="22" fillId="4" borderId="7"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4" borderId="8" xfId="0" applyFont="1" applyFill="1" applyBorder="1" applyAlignment="1" applyProtection="1">
      <alignment horizontal="center" vertical="center"/>
      <protection locked="0"/>
    </xf>
    <xf numFmtId="0" fontId="86" fillId="0" borderId="10" xfId="0" applyFont="1" applyBorder="1" applyAlignment="1" applyProtection="1">
      <alignment horizontal="center" vertical="center" wrapText="1"/>
      <protection locked="0"/>
    </xf>
    <xf numFmtId="0" fontId="86" fillId="0" borderId="6" xfId="0" applyFont="1" applyBorder="1" applyAlignment="1" applyProtection="1">
      <alignment horizontal="center" vertical="center" wrapText="1"/>
      <protection locked="0"/>
    </xf>
    <xf numFmtId="0" fontId="86" fillId="0" borderId="13" xfId="0" applyFont="1" applyBorder="1" applyAlignment="1" applyProtection="1">
      <alignment horizontal="center" vertical="center" wrapText="1"/>
      <protection locked="0"/>
    </xf>
    <xf numFmtId="0" fontId="86" fillId="0" borderId="0" xfId="0" applyFont="1" applyBorder="1" applyAlignment="1" applyProtection="1">
      <alignment horizontal="center" vertical="center" wrapText="1"/>
      <protection locked="0"/>
    </xf>
    <xf numFmtId="0" fontId="86" fillId="0" borderId="14" xfId="0" applyFont="1" applyBorder="1" applyAlignment="1" applyProtection="1">
      <alignment horizontal="center" vertical="center" wrapText="1"/>
      <protection locked="0"/>
    </xf>
    <xf numFmtId="0" fontId="86" fillId="0" borderId="7" xfId="0" applyFont="1" applyBorder="1" applyAlignment="1" applyProtection="1">
      <alignment horizontal="center" vertical="center" wrapText="1"/>
      <protection locked="0"/>
    </xf>
    <xf numFmtId="0" fontId="86" fillId="0" borderId="11" xfId="0" applyFont="1" applyBorder="1" applyAlignment="1" applyProtection="1">
      <alignment horizontal="center" vertical="center" wrapText="1"/>
      <protection locked="0"/>
    </xf>
    <xf numFmtId="0" fontId="86" fillId="0" borderId="8" xfId="0" applyFont="1" applyBorder="1" applyAlignment="1" applyProtection="1">
      <alignment horizontal="center" vertical="center" wrapText="1"/>
      <protection locked="0"/>
    </xf>
    <xf numFmtId="0" fontId="85" fillId="14" borderId="2" xfId="0" applyFont="1" applyFill="1" applyBorder="1" applyAlignment="1" applyProtection="1">
      <alignment horizontal="center" vertical="center" wrapText="1"/>
      <protection hidden="1"/>
    </xf>
    <xf numFmtId="0" fontId="85" fillId="14" borderId="3" xfId="0" applyFont="1" applyFill="1" applyBorder="1" applyAlignment="1" applyProtection="1">
      <alignment horizontal="center" vertical="center" wrapText="1"/>
      <protection hidden="1"/>
    </xf>
    <xf numFmtId="0" fontId="85" fillId="4" borderId="5" xfId="0" applyFont="1" applyFill="1" applyBorder="1" applyAlignment="1" applyProtection="1">
      <alignment horizontal="center" vertical="center" wrapText="1"/>
      <protection locked="0"/>
    </xf>
    <xf numFmtId="0" fontId="85" fillId="4" borderId="10" xfId="0" applyFont="1" applyFill="1" applyBorder="1" applyAlignment="1" applyProtection="1">
      <alignment horizontal="center" vertical="center" wrapText="1"/>
      <protection locked="0"/>
    </xf>
    <xf numFmtId="0" fontId="85" fillId="4" borderId="6" xfId="0" applyFont="1" applyFill="1" applyBorder="1" applyAlignment="1" applyProtection="1">
      <alignment horizontal="center" vertical="center" wrapText="1"/>
      <protection locked="0"/>
    </xf>
    <xf numFmtId="0" fontId="22" fillId="4" borderId="7" xfId="0" applyFont="1" applyFill="1" applyBorder="1" applyAlignment="1" applyProtection="1">
      <alignment horizontal="center" vertical="center" wrapText="1"/>
      <protection locked="0"/>
    </xf>
    <xf numFmtId="0" fontId="22" fillId="4" borderId="11" xfId="0" applyFont="1" applyFill="1" applyBorder="1" applyAlignment="1" applyProtection="1">
      <alignment horizontal="center" vertical="center" wrapText="1"/>
      <protection locked="0"/>
    </xf>
    <xf numFmtId="0" fontId="22" fillId="4" borderId="8" xfId="0" applyFont="1" applyFill="1" applyBorder="1" applyAlignment="1" applyProtection="1">
      <alignment horizontal="center" vertical="center" wrapText="1"/>
      <protection locked="0"/>
    </xf>
    <xf numFmtId="0" fontId="85" fillId="0" borderId="2" xfId="0" applyFont="1" applyBorder="1" applyAlignment="1" applyProtection="1">
      <alignment horizontal="center" vertical="center" wrapText="1"/>
      <protection locked="0"/>
    </xf>
    <xf numFmtId="0" fontId="85" fillId="0" borderId="9" xfId="0" applyFont="1" applyBorder="1" applyAlignment="1" applyProtection="1">
      <alignment horizontal="center" vertical="center" wrapText="1"/>
      <protection locked="0"/>
    </xf>
    <xf numFmtId="0" fontId="85" fillId="0" borderId="3" xfId="0" applyFont="1" applyBorder="1" applyAlignment="1" applyProtection="1">
      <alignment horizontal="center" vertical="center" wrapText="1"/>
      <protection locked="0"/>
    </xf>
    <xf numFmtId="0" fontId="85" fillId="16" borderId="2" xfId="0" applyFont="1" applyFill="1" applyBorder="1" applyAlignment="1" applyProtection="1">
      <alignment horizontal="center" vertical="center" wrapText="1"/>
      <protection locked="0"/>
    </xf>
    <xf numFmtId="0" fontId="85" fillId="16" borderId="9" xfId="0" applyFont="1" applyFill="1" applyBorder="1" applyAlignment="1" applyProtection="1">
      <alignment horizontal="center" vertical="center" wrapText="1"/>
      <protection locked="0"/>
    </xf>
    <xf numFmtId="0" fontId="85" fillId="16" borderId="3" xfId="0" applyFont="1" applyFill="1" applyBorder="1" applyAlignment="1" applyProtection="1">
      <alignment horizontal="center" vertical="center" wrapText="1"/>
      <protection locked="0"/>
    </xf>
    <xf numFmtId="0" fontId="84" fillId="0" borderId="0" xfId="0" applyFont="1" applyAlignment="1" applyProtection="1">
      <alignment horizontal="left" vertical="top" wrapText="1"/>
      <protection locked="0"/>
    </xf>
    <xf numFmtId="0" fontId="89" fillId="0" borderId="0" xfId="0" applyFont="1" applyAlignment="1" applyProtection="1">
      <alignment horizontal="left" vertical="top"/>
      <protection locked="0"/>
    </xf>
    <xf numFmtId="0" fontId="84" fillId="0" borderId="0" xfId="0" applyFont="1" applyAlignment="1" applyProtection="1">
      <alignment horizontal="justify" vertical="justify" wrapText="1"/>
      <protection locked="0"/>
    </xf>
    <xf numFmtId="0" fontId="87" fillId="0" borderId="2" xfId="0" applyFont="1" applyBorder="1" applyAlignment="1" applyProtection="1">
      <alignment horizontal="center" vertical="center" wrapText="1"/>
      <protection locked="0"/>
    </xf>
    <xf numFmtId="0" fontId="22" fillId="0" borderId="0" xfId="0" applyFont="1" applyAlignment="1" applyProtection="1">
      <alignment horizontal="left" vertical="top" wrapText="1"/>
      <protection locked="0"/>
    </xf>
    <xf numFmtId="0" fontId="112" fillId="4" borderId="0" xfId="0" applyFont="1" applyFill="1" applyBorder="1" applyAlignment="1" applyProtection="1">
      <alignment horizontal="center" vertical="top"/>
      <protection locked="0"/>
    </xf>
    <xf numFmtId="0" fontId="86" fillId="4" borderId="5" xfId="0" applyFont="1" applyFill="1" applyBorder="1" applyAlignment="1" applyProtection="1">
      <alignment horizontal="left" vertical="top"/>
      <protection locked="0"/>
    </xf>
    <xf numFmtId="0" fontId="86" fillId="4" borderId="10" xfId="0" applyFont="1" applyFill="1" applyBorder="1" applyAlignment="1" applyProtection="1">
      <alignment horizontal="left" vertical="top"/>
      <protection locked="0"/>
    </xf>
    <xf numFmtId="0" fontId="86" fillId="4" borderId="6" xfId="0" applyFont="1" applyFill="1" applyBorder="1" applyAlignment="1" applyProtection="1">
      <alignment horizontal="left" vertical="top"/>
      <protection locked="0"/>
    </xf>
    <xf numFmtId="0" fontId="86" fillId="4" borderId="13" xfId="0" applyFont="1" applyFill="1" applyBorder="1" applyAlignment="1" applyProtection="1">
      <alignment horizontal="left" vertical="top"/>
      <protection locked="0"/>
    </xf>
    <xf numFmtId="0" fontId="86" fillId="4" borderId="0" xfId="0" applyFont="1" applyFill="1" applyBorder="1" applyAlignment="1" applyProtection="1">
      <alignment horizontal="left" vertical="top"/>
      <protection locked="0"/>
    </xf>
    <xf numFmtId="0" fontId="86" fillId="4" borderId="14" xfId="0" applyFont="1" applyFill="1" applyBorder="1" applyAlignment="1" applyProtection="1">
      <alignment horizontal="left" vertical="top"/>
      <protection locked="0"/>
    </xf>
    <xf numFmtId="0" fontId="86" fillId="4" borderId="7" xfId="0" applyFont="1" applyFill="1" applyBorder="1" applyAlignment="1" applyProtection="1">
      <alignment horizontal="left" vertical="top"/>
      <protection locked="0"/>
    </xf>
    <xf numFmtId="0" fontId="86" fillId="4" borderId="11" xfId="0" applyFont="1" applyFill="1" applyBorder="1" applyAlignment="1" applyProtection="1">
      <alignment horizontal="left" vertical="top"/>
      <protection locked="0"/>
    </xf>
    <xf numFmtId="0" fontId="86" fillId="4" borderId="8" xfId="0" applyFont="1" applyFill="1" applyBorder="1" applyAlignment="1" applyProtection="1">
      <alignment horizontal="left" vertical="top"/>
      <protection locked="0"/>
    </xf>
    <xf numFmtId="0" fontId="22" fillId="4" borderId="13" xfId="0" applyFont="1" applyFill="1" applyBorder="1" applyAlignment="1" applyProtection="1">
      <alignment horizontal="center" vertical="top" wrapText="1"/>
      <protection locked="0"/>
    </xf>
    <xf numFmtId="0" fontId="22" fillId="4" borderId="0" xfId="0" applyFont="1" applyFill="1" applyBorder="1" applyAlignment="1" applyProtection="1">
      <alignment horizontal="center" vertical="top" wrapText="1"/>
      <protection locked="0"/>
    </xf>
    <xf numFmtId="0" fontId="47" fillId="4" borderId="5" xfId="0" applyFont="1" applyFill="1" applyBorder="1" applyAlignment="1" applyProtection="1">
      <alignment horizontal="center" vertical="top"/>
      <protection locked="0"/>
    </xf>
    <xf numFmtId="0" fontId="47" fillId="4" borderId="6" xfId="0" applyFont="1" applyFill="1" applyBorder="1" applyAlignment="1" applyProtection="1">
      <alignment horizontal="center" vertical="top"/>
      <protection locked="0"/>
    </xf>
    <xf numFmtId="0" fontId="4" fillId="4" borderId="7" xfId="0" applyFont="1" applyFill="1" applyBorder="1" applyAlignment="1" applyProtection="1">
      <alignment horizontal="center" vertical="center"/>
      <protection locked="0"/>
    </xf>
    <xf numFmtId="0" fontId="42" fillId="0" borderId="11" xfId="0" applyFont="1" applyBorder="1" applyAlignment="1">
      <alignment horizontal="center" vertical="center"/>
    </xf>
    <xf numFmtId="0" fontId="4" fillId="4" borderId="11" xfId="0" applyFont="1" applyFill="1" applyBorder="1" applyAlignment="1" applyProtection="1">
      <alignment horizontal="center" vertical="center"/>
      <protection locked="0"/>
    </xf>
    <xf numFmtId="0" fontId="42" fillId="0" borderId="8" xfId="0" applyFont="1" applyBorder="1" applyAlignment="1">
      <alignment horizontal="center" vertical="center"/>
    </xf>
    <xf numFmtId="0" fontId="4" fillId="4" borderId="8" xfId="0" applyFont="1" applyFill="1" applyBorder="1" applyAlignment="1" applyProtection="1">
      <alignment horizontal="center" vertical="center"/>
      <protection locked="0"/>
    </xf>
    <xf numFmtId="0" fontId="4" fillId="0" borderId="7" xfId="0" applyFont="1" applyBorder="1" applyAlignment="1">
      <alignment vertical="center"/>
    </xf>
    <xf numFmtId="0" fontId="115" fillId="0" borderId="8" xfId="0" applyFont="1" applyBorder="1" applyAlignment="1">
      <alignment vertical="center"/>
    </xf>
    <xf numFmtId="0" fontId="115" fillId="0" borderId="11" xfId="0" applyFont="1" applyBorder="1" applyAlignment="1">
      <alignment horizontal="center" vertical="center"/>
    </xf>
    <xf numFmtId="0" fontId="115" fillId="0" borderId="8" xfId="0" applyFont="1" applyBorder="1" applyAlignment="1">
      <alignment horizontal="center" vertical="center"/>
    </xf>
    <xf numFmtId="0" fontId="49" fillId="2" borderId="2" xfId="0" applyFont="1" applyFill="1" applyBorder="1" applyAlignment="1" applyProtection="1">
      <alignment horizontal="center" vertical="center"/>
      <protection locked="0"/>
    </xf>
    <xf numFmtId="0" fontId="49" fillId="2" borderId="9" xfId="0" applyFont="1" applyFill="1" applyBorder="1" applyAlignment="1" applyProtection="1">
      <alignment horizontal="center" vertical="center"/>
      <protection locked="0"/>
    </xf>
    <xf numFmtId="0" fontId="49" fillId="2" borderId="3" xfId="0" applyFont="1" applyFill="1" applyBorder="1" applyAlignment="1" applyProtection="1">
      <alignment horizontal="center" vertical="center"/>
      <protection locked="0"/>
    </xf>
    <xf numFmtId="0" fontId="47" fillId="4" borderId="5" xfId="0" applyFont="1" applyFill="1" applyBorder="1" applyAlignment="1" applyProtection="1">
      <alignment horizontal="left" vertical="center"/>
      <protection locked="0"/>
    </xf>
    <xf numFmtId="0" fontId="52" fillId="0" borderId="10" xfId="0" applyFont="1" applyBorder="1" applyAlignment="1">
      <alignment horizontal="left" vertical="center"/>
    </xf>
    <xf numFmtId="0" fontId="47" fillId="4" borderId="10" xfId="0" applyFont="1" applyFill="1" applyBorder="1" applyAlignment="1" applyProtection="1">
      <alignment horizontal="left" vertical="center"/>
      <protection locked="0"/>
    </xf>
    <xf numFmtId="0" fontId="52" fillId="0" borderId="6" xfId="0" applyFont="1" applyBorder="1" applyAlignment="1">
      <alignment horizontal="left" vertical="center"/>
    </xf>
    <xf numFmtId="0" fontId="47" fillId="4" borderId="5" xfId="0" applyFont="1" applyFill="1" applyBorder="1" applyAlignment="1" applyProtection="1">
      <alignment horizontal="left" vertical="top"/>
      <protection locked="0"/>
    </xf>
    <xf numFmtId="0" fontId="52" fillId="0" borderId="6" xfId="0" applyFont="1" applyBorder="1" applyAlignment="1">
      <alignment horizontal="left" vertical="top"/>
    </xf>
    <xf numFmtId="0" fontId="65" fillId="4" borderId="11" xfId="0" applyFont="1" applyFill="1" applyBorder="1" applyAlignment="1" applyProtection="1">
      <alignment horizontal="center" vertical="top"/>
      <protection locked="0"/>
    </xf>
    <xf numFmtId="0" fontId="30" fillId="3" borderId="2" xfId="0" applyFont="1" applyFill="1" applyBorder="1" applyAlignment="1" applyProtection="1">
      <alignment horizontal="center" vertical="center" wrapText="1"/>
      <protection locked="0"/>
    </xf>
    <xf numFmtId="0" fontId="30" fillId="3" borderId="9" xfId="0" applyFont="1" applyFill="1" applyBorder="1" applyAlignment="1" applyProtection="1">
      <alignment horizontal="center" vertical="center" wrapText="1"/>
      <protection locked="0"/>
    </xf>
    <xf numFmtId="0" fontId="30" fillId="3" borderId="3" xfId="0" applyFont="1" applyFill="1" applyBorder="1" applyAlignment="1" applyProtection="1">
      <alignment horizontal="center" vertical="center" wrapText="1"/>
      <protection locked="0"/>
    </xf>
    <xf numFmtId="0" fontId="9" fillId="16" borderId="4" xfId="0" applyFont="1" applyFill="1" applyBorder="1" applyAlignment="1" applyProtection="1">
      <alignment horizontal="center"/>
      <protection locked="0"/>
    </xf>
    <xf numFmtId="0" fontId="9" fillId="16" borderId="15" xfId="0" applyFont="1" applyFill="1" applyBorder="1" applyAlignment="1" applyProtection="1">
      <alignment horizontal="center"/>
      <protection locked="0"/>
    </xf>
    <xf numFmtId="0" fontId="9" fillId="16" borderId="12" xfId="0" applyFont="1" applyFill="1" applyBorder="1" applyAlignment="1" applyProtection="1">
      <alignment horizontal="center"/>
      <protection locked="0"/>
    </xf>
    <xf numFmtId="0" fontId="5" fillId="4" borderId="2"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49" fontId="49" fillId="2" borderId="2" xfId="0" applyNumberFormat="1" applyFont="1" applyFill="1" applyBorder="1" applyAlignment="1" applyProtection="1">
      <alignment horizontal="left" vertical="top"/>
      <protection locked="0"/>
    </xf>
    <xf numFmtId="49" fontId="49" fillId="2" borderId="9" xfId="0" applyNumberFormat="1" applyFont="1" applyFill="1" applyBorder="1" applyAlignment="1" applyProtection="1">
      <alignment horizontal="left" vertical="top"/>
      <protection locked="0"/>
    </xf>
    <xf numFmtId="0" fontId="47" fillId="4" borderId="2" xfId="0" applyFont="1" applyFill="1" applyBorder="1" applyAlignment="1" applyProtection="1">
      <alignment horizontal="left" vertical="top"/>
      <protection locked="0"/>
    </xf>
    <xf numFmtId="0" fontId="47" fillId="4" borderId="9" xfId="0" applyFont="1" applyFill="1" applyBorder="1" applyAlignment="1" applyProtection="1">
      <alignment horizontal="left" vertical="top"/>
      <protection locked="0"/>
    </xf>
    <xf numFmtId="165" fontId="68" fillId="4" borderId="4" xfId="0" applyNumberFormat="1" applyFont="1" applyFill="1" applyBorder="1" applyAlignment="1" applyProtection="1">
      <alignment horizontal="center" vertical="center"/>
      <protection hidden="1"/>
    </xf>
    <xf numFmtId="165" fontId="68" fillId="4" borderId="15" xfId="0" applyNumberFormat="1" applyFont="1" applyFill="1" applyBorder="1" applyAlignment="1" applyProtection="1">
      <alignment horizontal="center" vertical="center"/>
      <protection hidden="1"/>
    </xf>
    <xf numFmtId="165" fontId="68" fillId="4" borderId="12" xfId="0" applyNumberFormat="1" applyFont="1" applyFill="1" applyBorder="1" applyAlignment="1" applyProtection="1">
      <alignment horizontal="center" vertical="center"/>
      <protection hidden="1"/>
    </xf>
    <xf numFmtId="0" fontId="20" fillId="4"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protection locked="0"/>
    </xf>
    <xf numFmtId="0" fontId="25" fillId="4" borderId="0" xfId="0" applyFont="1" applyFill="1" applyBorder="1" applyAlignment="1" applyProtection="1">
      <alignment horizontal="center" vertical="center" wrapText="1"/>
      <protection locked="0"/>
    </xf>
    <xf numFmtId="0" fontId="21" fillId="4" borderId="0" xfId="0" applyFont="1" applyFill="1" applyBorder="1" applyAlignment="1" applyProtection="1">
      <alignment horizontal="center" vertical="center" wrapText="1"/>
      <protection locked="0"/>
    </xf>
    <xf numFmtId="0" fontId="21" fillId="4" borderId="14" xfId="0" applyFont="1" applyFill="1" applyBorder="1" applyAlignment="1" applyProtection="1">
      <alignment horizontal="center" vertical="center" wrapText="1"/>
      <protection locked="0"/>
    </xf>
    <xf numFmtId="0" fontId="76" fillId="2" borderId="2" xfId="0" applyNumberFormat="1" applyFont="1" applyFill="1" applyBorder="1" applyAlignment="1" applyProtection="1">
      <alignment horizontal="center" vertical="center"/>
    </xf>
    <xf numFmtId="0" fontId="76" fillId="2" borderId="9" xfId="0" applyNumberFormat="1" applyFont="1" applyFill="1" applyBorder="1" applyAlignment="1" applyProtection="1">
      <alignment horizontal="center" vertical="center"/>
    </xf>
    <xf numFmtId="0" fontId="76" fillId="2" borderId="3" xfId="0" applyNumberFormat="1" applyFont="1" applyFill="1" applyBorder="1" applyAlignment="1" applyProtection="1">
      <alignment horizontal="center" vertical="center"/>
    </xf>
    <xf numFmtId="49" fontId="56" fillId="2" borderId="2" xfId="0" applyNumberFormat="1" applyFont="1" applyFill="1" applyBorder="1" applyAlignment="1" applyProtection="1">
      <alignment horizontal="right" vertical="center"/>
      <protection locked="0"/>
    </xf>
    <xf numFmtId="49" fontId="56" fillId="2" borderId="9" xfId="0" applyNumberFormat="1" applyFont="1" applyFill="1" applyBorder="1" applyAlignment="1" applyProtection="1">
      <alignment horizontal="right" vertical="center"/>
      <protection locked="0"/>
    </xf>
    <xf numFmtId="0" fontId="46" fillId="4" borderId="0" xfId="0" applyFont="1" applyFill="1" applyAlignment="1" applyProtection="1">
      <alignment horizontal="left" vertical="top"/>
      <protection locked="0"/>
    </xf>
    <xf numFmtId="0" fontId="47" fillId="4" borderId="0" xfId="0" applyFont="1" applyFill="1" applyAlignment="1" applyProtection="1">
      <alignment horizontal="left" vertical="top"/>
      <protection locked="0"/>
    </xf>
    <xf numFmtId="0" fontId="50" fillId="4" borderId="0" xfId="0" applyFont="1" applyFill="1" applyAlignment="1" applyProtection="1">
      <alignment horizontal="left" vertical="center"/>
      <protection locked="0"/>
    </xf>
    <xf numFmtId="0" fontId="48" fillId="4" borderId="0" xfId="0" applyFont="1" applyFill="1" applyAlignment="1" applyProtection="1">
      <alignment horizontal="left" vertical="center"/>
      <protection locked="0"/>
    </xf>
    <xf numFmtId="0" fontId="53" fillId="4" borderId="0" xfId="0" applyFont="1" applyFill="1" applyAlignment="1" applyProtection="1">
      <alignment horizontal="left" vertical="center"/>
      <protection locked="0"/>
    </xf>
    <xf numFmtId="0" fontId="30" fillId="14" borderId="5" xfId="0" applyFont="1" applyFill="1" applyBorder="1" applyAlignment="1" applyProtection="1">
      <alignment horizontal="center" vertical="center" wrapText="1"/>
      <protection locked="0"/>
    </xf>
    <xf numFmtId="0" fontId="30" fillId="14" borderId="6" xfId="0" applyFont="1" applyFill="1" applyBorder="1" applyAlignment="1" applyProtection="1">
      <alignment horizontal="center" vertical="center" wrapText="1"/>
      <protection locked="0"/>
    </xf>
    <xf numFmtId="0" fontId="30" fillId="14" borderId="10" xfId="0" applyFont="1" applyFill="1" applyBorder="1" applyAlignment="1" applyProtection="1">
      <alignment horizontal="center" vertical="center" wrapText="1"/>
      <protection locked="0"/>
    </xf>
    <xf numFmtId="0" fontId="30" fillId="14" borderId="2" xfId="0" applyFont="1" applyFill="1" applyBorder="1" applyAlignment="1" applyProtection="1">
      <alignment horizontal="center" vertical="center" wrapText="1"/>
      <protection hidden="1"/>
    </xf>
    <xf numFmtId="0" fontId="30" fillId="14" borderId="9" xfId="0" applyFont="1" applyFill="1" applyBorder="1" applyAlignment="1" applyProtection="1">
      <alignment horizontal="center" vertical="center" wrapText="1"/>
      <protection hidden="1"/>
    </xf>
    <xf numFmtId="0" fontId="30" fillId="14" borderId="3"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wrapText="1"/>
    </xf>
    <xf numFmtId="0" fontId="49" fillId="2" borderId="2" xfId="0" applyFont="1" applyFill="1" applyBorder="1" applyAlignment="1" applyProtection="1">
      <alignment horizontal="left" vertical="center"/>
      <protection locked="0"/>
    </xf>
    <xf numFmtId="0" fontId="49" fillId="2" borderId="3" xfId="0" applyFont="1" applyFill="1" applyBorder="1" applyAlignment="1" applyProtection="1">
      <alignment horizontal="left" vertical="center"/>
      <protection locked="0"/>
    </xf>
    <xf numFmtId="0" fontId="49" fillId="2" borderId="2" xfId="0" applyFont="1" applyFill="1" applyBorder="1" applyAlignment="1" applyProtection="1">
      <alignment horizontal="left" vertical="center" wrapText="1"/>
      <protection locked="0"/>
    </xf>
    <xf numFmtId="0" fontId="49" fillId="2" borderId="3" xfId="0" applyFont="1" applyFill="1" applyBorder="1" applyAlignment="1" applyProtection="1">
      <alignment horizontal="left" vertical="center" wrapText="1"/>
      <protection locked="0"/>
    </xf>
    <xf numFmtId="0" fontId="49" fillId="2" borderId="1" xfId="0" applyFont="1" applyFill="1" applyBorder="1" applyAlignment="1" applyProtection="1">
      <alignment horizontal="center" vertical="center"/>
      <protection locked="0"/>
    </xf>
    <xf numFmtId="0" fontId="64" fillId="4" borderId="1" xfId="0" applyFont="1" applyFill="1" applyBorder="1" applyAlignment="1" applyProtection="1">
      <alignment horizontal="center" vertical="center" wrapText="1"/>
      <protection locked="0"/>
    </xf>
    <xf numFmtId="0" fontId="64" fillId="4" borderId="2" xfId="0" applyFont="1" applyFill="1" applyBorder="1" applyAlignment="1" applyProtection="1">
      <alignment horizontal="center" vertical="center" wrapText="1"/>
      <protection locked="0"/>
    </xf>
    <xf numFmtId="0" fontId="63" fillId="4" borderId="1" xfId="0" applyFont="1" applyFill="1" applyBorder="1" applyAlignment="1" applyProtection="1">
      <alignment horizontal="center" vertical="center" wrapText="1"/>
      <protection locked="0"/>
    </xf>
    <xf numFmtId="0" fontId="63" fillId="4" borderId="2" xfId="0" applyFont="1" applyFill="1" applyBorder="1" applyAlignment="1" applyProtection="1">
      <alignment horizontal="center" vertical="center" wrapText="1"/>
      <protection locked="0"/>
    </xf>
    <xf numFmtId="0" fontId="49" fillId="2" borderId="5" xfId="0" applyFont="1" applyFill="1" applyBorder="1" applyAlignment="1" applyProtection="1">
      <alignment horizontal="center" vertical="center"/>
      <protection locked="0"/>
    </xf>
    <xf numFmtId="0" fontId="49" fillId="2" borderId="10" xfId="0" applyFont="1" applyFill="1" applyBorder="1" applyAlignment="1" applyProtection="1">
      <alignment horizontal="center" vertical="center"/>
      <protection locked="0"/>
    </xf>
    <xf numFmtId="0" fontId="49" fillId="2" borderId="6" xfId="0" applyFont="1" applyFill="1" applyBorder="1" applyAlignment="1" applyProtection="1">
      <alignment horizontal="center" vertical="center"/>
      <protection locked="0"/>
    </xf>
    <xf numFmtId="0" fontId="47" fillId="4" borderId="0" xfId="0" applyFont="1" applyFill="1" applyAlignment="1" applyProtection="1">
      <alignment horizontal="justify" vertical="top" wrapText="1"/>
      <protection locked="0"/>
    </xf>
    <xf numFmtId="49" fontId="49" fillId="2" borderId="2" xfId="0" applyNumberFormat="1" applyFont="1" applyFill="1" applyBorder="1" applyAlignment="1" applyProtection="1">
      <alignment horizontal="left" vertical="top" wrapText="1"/>
      <protection locked="0"/>
    </xf>
    <xf numFmtId="49" fontId="49" fillId="2" borderId="9" xfId="0" applyNumberFormat="1" applyFont="1" applyFill="1" applyBorder="1" applyAlignment="1" applyProtection="1">
      <alignment horizontal="left" vertical="top" wrapText="1"/>
      <protection locked="0"/>
    </xf>
    <xf numFmtId="49" fontId="49" fillId="2" borderId="3" xfId="0" applyNumberFormat="1" applyFont="1" applyFill="1" applyBorder="1" applyAlignment="1" applyProtection="1">
      <alignment horizontal="left" vertical="top" wrapText="1"/>
      <protection locked="0"/>
    </xf>
    <xf numFmtId="49" fontId="4" fillId="4" borderId="2"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3" xfId="0" applyNumberFormat="1" applyFont="1" applyFill="1" applyBorder="1" applyAlignment="1" applyProtection="1">
      <alignment horizontal="center" vertical="top" wrapText="1"/>
      <protection locked="0"/>
    </xf>
    <xf numFmtId="0" fontId="47" fillId="4" borderId="0" xfId="0" applyFont="1" applyFill="1" applyAlignment="1" applyProtection="1">
      <alignment horizontal="left" vertical="top" wrapText="1"/>
      <protection locked="0"/>
    </xf>
    <xf numFmtId="1" fontId="79" fillId="4" borderId="13" xfId="0" applyNumberFormat="1" applyFont="1" applyFill="1" applyBorder="1" applyAlignment="1" applyProtection="1">
      <alignment horizontal="right" vertical="center" wrapText="1"/>
      <protection hidden="1"/>
    </xf>
    <xf numFmtId="1" fontId="79" fillId="4" borderId="0" xfId="0" applyNumberFormat="1" applyFont="1" applyFill="1" applyBorder="1" applyAlignment="1" applyProtection="1">
      <alignment horizontal="right" vertical="center" wrapText="1"/>
      <protection hidden="1"/>
    </xf>
    <xf numFmtId="1" fontId="79" fillId="4" borderId="7" xfId="0" applyNumberFormat="1" applyFont="1" applyFill="1" applyBorder="1" applyAlignment="1" applyProtection="1">
      <alignment horizontal="right" vertical="center" wrapText="1"/>
      <protection hidden="1"/>
    </xf>
    <xf numFmtId="1" fontId="79" fillId="4" borderId="11" xfId="0" applyNumberFormat="1" applyFont="1" applyFill="1" applyBorder="1" applyAlignment="1" applyProtection="1">
      <alignment horizontal="right" vertical="center" wrapText="1"/>
      <protection hidden="1"/>
    </xf>
    <xf numFmtId="1" fontId="79" fillId="4" borderId="0" xfId="0" applyNumberFormat="1" applyFont="1" applyFill="1" applyBorder="1" applyAlignment="1" applyProtection="1">
      <alignment horizontal="left" vertical="center"/>
      <protection hidden="1"/>
    </xf>
    <xf numFmtId="1" fontId="79" fillId="4" borderId="14" xfId="0" applyNumberFormat="1" applyFont="1" applyFill="1" applyBorder="1" applyAlignment="1" applyProtection="1">
      <alignment horizontal="left" vertical="center"/>
      <protection hidden="1"/>
    </xf>
    <xf numFmtId="1" fontId="79" fillId="4" borderId="11" xfId="0" applyNumberFormat="1" applyFont="1" applyFill="1" applyBorder="1" applyAlignment="1" applyProtection="1">
      <alignment horizontal="left" vertical="center"/>
      <protection hidden="1"/>
    </xf>
    <xf numFmtId="1" fontId="79" fillId="4" borderId="8" xfId="0" applyNumberFormat="1" applyFont="1" applyFill="1" applyBorder="1" applyAlignment="1" applyProtection="1">
      <alignment horizontal="left" vertical="center"/>
      <protection hidden="1"/>
    </xf>
    <xf numFmtId="0" fontId="3" fillId="15" borderId="4" xfId="0" applyFont="1" applyFill="1" applyBorder="1" applyAlignment="1" applyProtection="1">
      <alignment horizontal="center"/>
      <protection locked="0"/>
    </xf>
    <xf numFmtId="0" fontId="3" fillId="15" borderId="15" xfId="0" applyFont="1" applyFill="1" applyBorder="1" applyAlignment="1" applyProtection="1">
      <alignment horizontal="center"/>
      <protection locked="0"/>
    </xf>
    <xf numFmtId="0" fontId="3" fillId="15" borderId="12" xfId="0" applyFont="1" applyFill="1" applyBorder="1" applyAlignment="1" applyProtection="1">
      <alignment horizontal="center"/>
      <protection locked="0"/>
    </xf>
    <xf numFmtId="0" fontId="56" fillId="4" borderId="2" xfId="0" applyNumberFormat="1" applyFont="1" applyFill="1" applyBorder="1" applyAlignment="1" applyProtection="1">
      <alignment horizontal="center" vertical="center"/>
      <protection hidden="1"/>
    </xf>
    <xf numFmtId="0" fontId="56" fillId="4" borderId="3" xfId="0" applyNumberFormat="1" applyFont="1" applyFill="1" applyBorder="1" applyAlignment="1" applyProtection="1">
      <alignment horizontal="center" vertical="center"/>
      <protection hidden="1"/>
    </xf>
    <xf numFmtId="0" fontId="47" fillId="4" borderId="2" xfId="0" applyNumberFormat="1" applyFont="1" applyFill="1" applyBorder="1" applyAlignment="1" applyProtection="1">
      <alignment horizontal="center" vertical="center"/>
    </xf>
    <xf numFmtId="0" fontId="47" fillId="4" borderId="3" xfId="0" applyNumberFormat="1" applyFont="1" applyFill="1" applyBorder="1" applyAlignment="1" applyProtection="1">
      <alignment horizontal="center" vertical="center"/>
    </xf>
    <xf numFmtId="0" fontId="65" fillId="4" borderId="2" xfId="0" applyFont="1" applyFill="1" applyBorder="1" applyAlignment="1" applyProtection="1">
      <alignment horizontal="center" vertical="center" wrapText="1"/>
      <protection locked="0"/>
    </xf>
    <xf numFmtId="0" fontId="65" fillId="4" borderId="9" xfId="0" applyFont="1" applyFill="1" applyBorder="1" applyAlignment="1" applyProtection="1">
      <alignment horizontal="center" vertical="center" wrapText="1"/>
      <protection locked="0"/>
    </xf>
    <xf numFmtId="0" fontId="65" fillId="4" borderId="3" xfId="0" applyFont="1" applyFill="1" applyBorder="1" applyAlignment="1" applyProtection="1">
      <alignment horizontal="center" vertical="center" wrapText="1"/>
      <protection locked="0"/>
    </xf>
    <xf numFmtId="0" fontId="49" fillId="4" borderId="2" xfId="0" applyFont="1" applyFill="1" applyBorder="1" applyAlignment="1" applyProtection="1">
      <alignment horizontal="center" vertical="center"/>
    </xf>
    <xf numFmtId="0" fontId="49" fillId="4" borderId="9" xfId="0" applyFont="1" applyFill="1" applyBorder="1" applyAlignment="1" applyProtection="1">
      <alignment horizontal="center" vertical="center"/>
    </xf>
    <xf numFmtId="0" fontId="49" fillId="4" borderId="3" xfId="0" applyFont="1" applyFill="1" applyBorder="1" applyAlignment="1" applyProtection="1">
      <alignment horizontal="center" vertical="center"/>
    </xf>
    <xf numFmtId="0" fontId="6" fillId="4" borderId="13"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protection locked="0"/>
    </xf>
    <xf numFmtId="0" fontId="20" fillId="4" borderId="13" xfId="0" applyFont="1" applyFill="1" applyBorder="1" applyAlignment="1" applyProtection="1">
      <alignment horizontal="left" vertical="center" wrapText="1"/>
      <protection locked="0"/>
    </xf>
    <xf numFmtId="0" fontId="20" fillId="4" borderId="0" xfId="0" applyFont="1" applyFill="1" applyBorder="1" applyAlignment="1" applyProtection="1">
      <alignment horizontal="left" vertical="center" wrapText="1"/>
      <protection locked="0"/>
    </xf>
    <xf numFmtId="49" fontId="49" fillId="4" borderId="1" xfId="0" applyNumberFormat="1"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49" fontId="49" fillId="4" borderId="5" xfId="0" applyNumberFormat="1" applyFont="1" applyFill="1" applyBorder="1" applyAlignment="1" applyProtection="1">
      <alignment horizontal="center" vertical="center"/>
      <protection locked="0"/>
    </xf>
    <xf numFmtId="49" fontId="49" fillId="4" borderId="10" xfId="0" applyNumberFormat="1" applyFont="1" applyFill="1" applyBorder="1" applyAlignment="1" applyProtection="1">
      <alignment horizontal="center" vertical="center"/>
      <protection locked="0"/>
    </xf>
    <xf numFmtId="49" fontId="49" fillId="4" borderId="7" xfId="0" applyNumberFormat="1" applyFont="1" applyFill="1" applyBorder="1" applyAlignment="1" applyProtection="1">
      <alignment horizontal="center" vertical="center"/>
      <protection locked="0"/>
    </xf>
    <xf numFmtId="49" fontId="49" fillId="4" borderId="11" xfId="0" applyNumberFormat="1" applyFont="1" applyFill="1" applyBorder="1" applyAlignment="1" applyProtection="1">
      <alignment horizontal="center" vertical="center"/>
      <protection locked="0"/>
    </xf>
    <xf numFmtId="0" fontId="65" fillId="4" borderId="2" xfId="0" applyNumberFormat="1" applyFont="1" applyFill="1" applyBorder="1" applyAlignment="1" applyProtection="1">
      <alignment horizontal="center" vertical="center"/>
      <protection locked="0"/>
    </xf>
    <xf numFmtId="0" fontId="65" fillId="4" borderId="9" xfId="0" applyNumberFormat="1" applyFont="1" applyFill="1" applyBorder="1" applyAlignment="1" applyProtection="1">
      <alignment horizontal="center" vertical="center"/>
      <protection locked="0"/>
    </xf>
    <xf numFmtId="0" fontId="65" fillId="4" borderId="3" xfId="0" applyNumberFormat="1" applyFont="1" applyFill="1" applyBorder="1" applyAlignment="1" applyProtection="1">
      <alignment horizontal="center" vertical="center"/>
      <protection locked="0"/>
    </xf>
    <xf numFmtId="0" fontId="47" fillId="4" borderId="5" xfId="0" applyFont="1" applyFill="1" applyBorder="1" applyAlignment="1" applyProtection="1">
      <alignment horizontal="justify" vertical="top" wrapText="1"/>
      <protection locked="0"/>
    </xf>
    <xf numFmtId="0" fontId="47" fillId="4" borderId="10" xfId="0" applyFont="1" applyFill="1" applyBorder="1" applyAlignment="1" applyProtection="1">
      <alignment horizontal="justify" vertical="top" wrapText="1"/>
      <protection locked="0"/>
    </xf>
    <xf numFmtId="0" fontId="47" fillId="4" borderId="6" xfId="0" applyFont="1" applyFill="1" applyBorder="1" applyAlignment="1" applyProtection="1">
      <alignment horizontal="justify" vertical="top" wrapText="1"/>
      <protection locked="0"/>
    </xf>
    <xf numFmtId="0" fontId="47" fillId="4" borderId="7" xfId="0" applyFont="1" applyFill="1" applyBorder="1" applyAlignment="1" applyProtection="1">
      <alignment horizontal="justify" vertical="top" wrapText="1"/>
      <protection locked="0"/>
    </xf>
    <xf numFmtId="0" fontId="47" fillId="4" borderId="11" xfId="0" applyFont="1" applyFill="1" applyBorder="1" applyAlignment="1" applyProtection="1">
      <alignment horizontal="justify" vertical="top" wrapText="1"/>
      <protection locked="0"/>
    </xf>
    <xf numFmtId="0" fontId="47" fillId="4" borderId="8" xfId="0" applyFont="1" applyFill="1" applyBorder="1" applyAlignment="1" applyProtection="1">
      <alignment horizontal="justify" vertical="top" wrapText="1"/>
      <protection locked="0"/>
    </xf>
    <xf numFmtId="0" fontId="65" fillId="4" borderId="7" xfId="0" applyFont="1" applyFill="1" applyBorder="1" applyAlignment="1" applyProtection="1">
      <alignment horizontal="center" vertical="center" wrapText="1"/>
      <protection locked="0"/>
    </xf>
    <xf numFmtId="0" fontId="65" fillId="4" borderId="11" xfId="0" applyFont="1" applyFill="1" applyBorder="1" applyAlignment="1" applyProtection="1">
      <alignment horizontal="center" vertical="center" wrapText="1"/>
      <protection locked="0"/>
    </xf>
    <xf numFmtId="0" fontId="65" fillId="4" borderId="8" xfId="0" applyFont="1" applyFill="1" applyBorder="1" applyAlignment="1" applyProtection="1">
      <alignment horizontal="center" vertical="center" wrapText="1"/>
      <protection locked="0"/>
    </xf>
    <xf numFmtId="0" fontId="49" fillId="2" borderId="4" xfId="0" applyFont="1" applyFill="1" applyBorder="1" applyAlignment="1" applyProtection="1">
      <alignment horizontal="left" vertical="center"/>
      <protection locked="0"/>
    </xf>
    <xf numFmtId="0" fontId="49" fillId="2" borderId="12" xfId="0" applyFont="1" applyFill="1" applyBorder="1" applyAlignment="1" applyProtection="1">
      <alignment horizontal="left" vertical="center"/>
      <protection locked="0"/>
    </xf>
    <xf numFmtId="49" fontId="49" fillId="4" borderId="4" xfId="0" applyNumberFormat="1" applyFont="1" applyFill="1" applyBorder="1" applyAlignment="1" applyProtection="1">
      <alignment horizontal="center" vertical="center"/>
      <protection locked="0"/>
    </xf>
    <xf numFmtId="49" fontId="49" fillId="4" borderId="12" xfId="0" applyNumberFormat="1" applyFont="1" applyFill="1" applyBorder="1" applyAlignment="1" applyProtection="1">
      <alignment horizontal="center" vertical="center"/>
      <protection locked="0"/>
    </xf>
    <xf numFmtId="0" fontId="49" fillId="3" borderId="2" xfId="0" applyFont="1" applyFill="1" applyBorder="1" applyAlignment="1" applyProtection="1">
      <alignment horizontal="center" vertical="center"/>
      <protection locked="0"/>
    </xf>
    <xf numFmtId="0" fontId="49" fillId="3" borderId="9" xfId="0" applyFont="1" applyFill="1" applyBorder="1" applyAlignment="1" applyProtection="1">
      <alignment horizontal="center" vertical="center"/>
      <protection locked="0"/>
    </xf>
    <xf numFmtId="0" fontId="49" fillId="3" borderId="3" xfId="0" applyFont="1" applyFill="1" applyBorder="1" applyAlignment="1" applyProtection="1">
      <alignment horizontal="center" vertical="center"/>
      <protection locked="0"/>
    </xf>
    <xf numFmtId="0" fontId="47" fillId="4" borderId="1" xfId="0" applyFont="1" applyFill="1" applyBorder="1" applyAlignment="1" applyProtection="1">
      <alignment horizontal="justify" vertical="top" wrapText="1"/>
      <protection locked="0"/>
    </xf>
    <xf numFmtId="0" fontId="49" fillId="3" borderId="1" xfId="0" applyFont="1" applyFill="1" applyBorder="1" applyAlignment="1" applyProtection="1">
      <alignment horizontal="center" vertical="center"/>
      <protection locked="0"/>
    </xf>
    <xf numFmtId="0" fontId="49" fillId="4" borderId="1" xfId="0" applyFont="1" applyFill="1" applyBorder="1" applyAlignment="1" applyProtection="1">
      <alignment horizontal="center" vertical="center"/>
    </xf>
    <xf numFmtId="0" fontId="65" fillId="4" borderId="1" xfId="0" applyFont="1" applyFill="1" applyBorder="1" applyAlignment="1" applyProtection="1">
      <alignment horizontal="center" vertical="center" wrapText="1"/>
      <protection locked="0"/>
    </xf>
    <xf numFmtId="0" fontId="49" fillId="3" borderId="1" xfId="0" applyFont="1" applyFill="1" applyBorder="1" applyAlignment="1" applyProtection="1">
      <alignment horizontal="left" vertical="center"/>
      <protection locked="0"/>
    </xf>
    <xf numFmtId="0" fontId="77" fillId="4" borderId="2" xfId="0" applyNumberFormat="1" applyFont="1" applyFill="1" applyBorder="1" applyAlignment="1" applyProtection="1">
      <alignment horizontal="center" vertical="center"/>
      <protection hidden="1"/>
    </xf>
    <xf numFmtId="0" fontId="77" fillId="4" borderId="3" xfId="0" applyNumberFormat="1" applyFont="1" applyFill="1" applyBorder="1" applyAlignment="1" applyProtection="1">
      <alignment horizontal="center" vertical="center"/>
      <protection hidden="1"/>
    </xf>
    <xf numFmtId="0" fontId="30" fillId="3" borderId="2" xfId="0" applyFont="1" applyFill="1" applyBorder="1" applyAlignment="1" applyProtection="1">
      <alignment horizontal="center" vertical="top" wrapText="1"/>
      <protection locked="0"/>
    </xf>
    <xf numFmtId="0" fontId="30" fillId="3" borderId="9" xfId="0" applyFont="1" applyFill="1" applyBorder="1" applyAlignment="1" applyProtection="1">
      <alignment horizontal="center" vertical="top" wrapText="1"/>
      <protection locked="0"/>
    </xf>
    <xf numFmtId="0" fontId="30" fillId="3" borderId="3" xfId="0" applyFont="1" applyFill="1" applyBorder="1" applyAlignment="1" applyProtection="1">
      <alignment horizontal="center" vertical="top" wrapText="1"/>
      <protection locked="0"/>
    </xf>
    <xf numFmtId="0" fontId="76" fillId="4" borderId="2" xfId="0" applyNumberFormat="1" applyFont="1" applyFill="1" applyBorder="1" applyAlignment="1" applyProtection="1">
      <alignment horizontal="center" vertical="center"/>
      <protection hidden="1"/>
    </xf>
    <xf numFmtId="0" fontId="76" fillId="4" borderId="3" xfId="0" applyNumberFormat="1" applyFont="1" applyFill="1" applyBorder="1" applyAlignment="1" applyProtection="1">
      <alignment horizontal="center" vertical="center"/>
      <protection hidden="1"/>
    </xf>
    <xf numFmtId="0" fontId="49" fillId="4" borderId="0" xfId="0" applyFont="1" applyFill="1" applyAlignment="1" applyProtection="1">
      <alignment horizontal="justify" vertical="top" wrapText="1"/>
      <protection locked="0"/>
    </xf>
    <xf numFmtId="0" fontId="49" fillId="4" borderId="0" xfId="0" applyFont="1" applyFill="1" applyAlignment="1" applyProtection="1">
      <alignment horizontal="left" vertical="center"/>
      <protection locked="0"/>
    </xf>
    <xf numFmtId="49" fontId="56" fillId="4" borderId="2" xfId="0" applyNumberFormat="1" applyFont="1" applyFill="1" applyBorder="1" applyAlignment="1" applyProtection="1">
      <alignment horizontal="center" vertical="center"/>
      <protection locked="0"/>
    </xf>
    <xf numFmtId="49" fontId="56" fillId="4" borderId="9" xfId="0" applyNumberFormat="1" applyFont="1" applyFill="1" applyBorder="1" applyAlignment="1" applyProtection="1">
      <alignment horizontal="center" vertical="center"/>
      <protection locked="0"/>
    </xf>
    <xf numFmtId="49" fontId="49" fillId="16" borderId="1" xfId="0" applyNumberFormat="1" applyFont="1" applyFill="1" applyBorder="1" applyAlignment="1" applyProtection="1">
      <alignment horizontal="center" vertical="center"/>
      <protection locked="0"/>
    </xf>
    <xf numFmtId="0" fontId="49" fillId="4" borderId="1" xfId="0" applyFont="1" applyFill="1" applyBorder="1" applyAlignment="1" applyProtection="1">
      <alignment horizontal="center" vertical="center"/>
      <protection locked="0"/>
    </xf>
    <xf numFmtId="0" fontId="49" fillId="4" borderId="9" xfId="0" applyFont="1" applyFill="1" applyBorder="1" applyAlignment="1" applyProtection="1">
      <alignment horizontal="center" vertical="center"/>
      <protection locked="0"/>
    </xf>
    <xf numFmtId="0" fontId="49" fillId="4" borderId="3" xfId="0" applyFont="1" applyFill="1" applyBorder="1" applyAlignment="1" applyProtection="1">
      <alignment horizontal="center" vertical="center"/>
      <protection locked="0"/>
    </xf>
    <xf numFmtId="0" fontId="55" fillId="4" borderId="5" xfId="0" applyFont="1" applyFill="1" applyBorder="1" applyAlignment="1" applyProtection="1">
      <alignment horizontal="center" vertical="center" wrapText="1"/>
      <protection locked="0"/>
    </xf>
    <xf numFmtId="0" fontId="55" fillId="4" borderId="6" xfId="0" applyFont="1" applyFill="1" applyBorder="1" applyAlignment="1" applyProtection="1">
      <alignment horizontal="center" vertical="center" wrapText="1"/>
      <protection locked="0"/>
    </xf>
    <xf numFmtId="0" fontId="55" fillId="4" borderId="13" xfId="0" applyFont="1" applyFill="1" applyBorder="1" applyAlignment="1" applyProtection="1">
      <alignment horizontal="center" vertical="center" wrapText="1"/>
      <protection locked="0"/>
    </xf>
    <xf numFmtId="0" fontId="55" fillId="4" borderId="14" xfId="0" applyFont="1" applyFill="1" applyBorder="1" applyAlignment="1" applyProtection="1">
      <alignment horizontal="center" vertical="center" wrapText="1"/>
      <protection locked="0"/>
    </xf>
    <xf numFmtId="0" fontId="55" fillId="4" borderId="7" xfId="0" applyFont="1" applyFill="1" applyBorder="1" applyAlignment="1" applyProtection="1">
      <alignment horizontal="center" vertical="center" wrapText="1"/>
      <protection locked="0"/>
    </xf>
    <xf numFmtId="0" fontId="55" fillId="4" borderId="8" xfId="0" applyFont="1" applyFill="1" applyBorder="1" applyAlignment="1" applyProtection="1">
      <alignment horizontal="center" vertical="center" wrapText="1"/>
      <protection locked="0"/>
    </xf>
    <xf numFmtId="0" fontId="49" fillId="2" borderId="7" xfId="0" applyFont="1" applyFill="1" applyBorder="1" applyAlignment="1" applyProtection="1">
      <alignment horizontal="center" vertical="center"/>
      <protection locked="0"/>
    </xf>
    <xf numFmtId="0" fontId="49" fillId="2" borderId="11" xfId="0" applyFont="1" applyFill="1" applyBorder="1" applyAlignment="1" applyProtection="1">
      <alignment horizontal="center" vertical="center"/>
      <protection locked="0"/>
    </xf>
    <xf numFmtId="0" fontId="49" fillId="2" borderId="8" xfId="0" applyFont="1" applyFill="1" applyBorder="1" applyAlignment="1" applyProtection="1">
      <alignment horizontal="center" vertical="center"/>
      <protection locked="0"/>
    </xf>
    <xf numFmtId="0" fontId="49" fillId="3" borderId="12" xfId="0" applyFont="1" applyFill="1" applyBorder="1" applyAlignment="1" applyProtection="1">
      <alignment horizontal="left" vertical="center"/>
      <protection locked="0"/>
    </xf>
    <xf numFmtId="0" fontId="49" fillId="3" borderId="2" xfId="0" applyFont="1" applyFill="1" applyBorder="1" applyAlignment="1" applyProtection="1">
      <alignment horizontal="left" vertical="center"/>
      <protection locked="0"/>
    </xf>
    <xf numFmtId="0" fontId="49" fillId="3" borderId="11" xfId="0" applyFont="1" applyFill="1" applyBorder="1" applyAlignment="1" applyProtection="1">
      <alignment horizontal="left" vertical="center"/>
      <protection locked="0"/>
    </xf>
    <xf numFmtId="0" fontId="49" fillId="3" borderId="0" xfId="0" applyFont="1" applyFill="1" applyBorder="1" applyAlignment="1" applyProtection="1">
      <alignment horizontal="left" vertical="center"/>
      <protection locked="0"/>
    </xf>
    <xf numFmtId="0" fontId="47" fillId="4" borderId="5" xfId="0" applyFont="1" applyFill="1" applyBorder="1" applyAlignment="1" applyProtection="1">
      <alignment horizontal="left" vertical="top" wrapText="1"/>
      <protection locked="0"/>
    </xf>
    <xf numFmtId="0" fontId="47" fillId="4" borderId="10" xfId="0" applyFont="1" applyFill="1" applyBorder="1" applyAlignment="1" applyProtection="1">
      <alignment horizontal="left" vertical="top" wrapText="1"/>
      <protection locked="0"/>
    </xf>
    <xf numFmtId="0" fontId="47" fillId="4" borderId="6" xfId="0" applyFont="1" applyFill="1" applyBorder="1" applyAlignment="1" applyProtection="1">
      <alignment horizontal="left" vertical="top" wrapText="1"/>
      <protection locked="0"/>
    </xf>
    <xf numFmtId="0" fontId="47" fillId="4" borderId="13" xfId="0" applyFont="1" applyFill="1" applyBorder="1" applyAlignment="1" applyProtection="1">
      <alignment horizontal="left" vertical="top" wrapText="1"/>
      <protection locked="0"/>
    </xf>
    <xf numFmtId="0" fontId="47" fillId="4" borderId="0" xfId="0" applyFont="1" applyFill="1" applyBorder="1" applyAlignment="1" applyProtection="1">
      <alignment horizontal="left" vertical="top" wrapText="1"/>
      <protection locked="0"/>
    </xf>
    <xf numFmtId="0" fontId="47" fillId="4" borderId="14" xfId="0" applyFont="1" applyFill="1" applyBorder="1" applyAlignment="1" applyProtection="1">
      <alignment horizontal="left" vertical="top" wrapText="1"/>
      <protection locked="0"/>
    </xf>
    <xf numFmtId="0" fontId="47" fillId="4" borderId="7" xfId="0" applyFont="1" applyFill="1" applyBorder="1" applyAlignment="1" applyProtection="1">
      <alignment horizontal="left" vertical="top" wrapText="1"/>
      <protection locked="0"/>
    </xf>
    <xf numFmtId="0" fontId="47" fillId="4" borderId="11" xfId="0" applyFont="1" applyFill="1" applyBorder="1" applyAlignment="1" applyProtection="1">
      <alignment horizontal="left" vertical="top" wrapText="1"/>
      <protection locked="0"/>
    </xf>
    <xf numFmtId="0" fontId="47" fillId="4" borderId="8" xfId="0" applyFont="1" applyFill="1" applyBorder="1" applyAlignment="1" applyProtection="1">
      <alignment horizontal="left" vertical="top" wrapText="1"/>
      <protection locked="0"/>
    </xf>
    <xf numFmtId="49" fontId="49" fillId="2" borderId="2" xfId="0" applyNumberFormat="1" applyFont="1" applyFill="1" applyBorder="1" applyAlignment="1" applyProtection="1">
      <alignment horizontal="left" vertical="center"/>
      <protection locked="0"/>
    </xf>
    <xf numFmtId="49" fontId="49" fillId="2" borderId="9" xfId="0" applyNumberFormat="1" applyFont="1" applyFill="1" applyBorder="1" applyAlignment="1" applyProtection="1">
      <alignment horizontal="left" vertical="center"/>
      <protection locked="0"/>
    </xf>
    <xf numFmtId="49" fontId="49" fillId="2" borderId="3" xfId="0" applyNumberFormat="1" applyFont="1" applyFill="1" applyBorder="1" applyAlignment="1" applyProtection="1">
      <alignment horizontal="left" vertical="center"/>
      <protection locked="0"/>
    </xf>
    <xf numFmtId="0" fontId="76" fillId="2" borderId="1" xfId="0" applyNumberFormat="1" applyFont="1" applyFill="1" applyBorder="1" applyAlignment="1" applyProtection="1">
      <alignment horizontal="center" vertical="center"/>
      <protection hidden="1"/>
    </xf>
    <xf numFmtId="0" fontId="49" fillId="3" borderId="5" xfId="0" applyFont="1" applyFill="1" applyBorder="1" applyAlignment="1" applyProtection="1">
      <alignment horizontal="left" vertical="center"/>
      <protection locked="0"/>
    </xf>
    <xf numFmtId="0" fontId="49" fillId="3" borderId="10" xfId="0" applyFont="1" applyFill="1" applyBorder="1" applyAlignment="1" applyProtection="1">
      <alignment horizontal="left" vertical="center"/>
      <protection locked="0"/>
    </xf>
    <xf numFmtId="0" fontId="49" fillId="2" borderId="4"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protection locked="0"/>
    </xf>
    <xf numFmtId="0" fontId="30" fillId="3" borderId="13"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protection locked="0"/>
    </xf>
    <xf numFmtId="0" fontId="30" fillId="3" borderId="14" xfId="0" applyFont="1" applyFill="1" applyBorder="1" applyAlignment="1" applyProtection="1">
      <alignment horizontal="center" vertical="center"/>
      <protection locked="0"/>
    </xf>
    <xf numFmtId="0" fontId="30" fillId="18" borderId="1" xfId="0" applyFont="1" applyFill="1" applyBorder="1" applyAlignment="1" applyProtection="1">
      <alignment horizontal="center" vertical="center"/>
      <protection locked="0"/>
    </xf>
    <xf numFmtId="0" fontId="47" fillId="4" borderId="0" xfId="0" applyFont="1" applyFill="1" applyAlignment="1" applyProtection="1">
      <alignment horizontal="left" vertical="center"/>
      <protection locked="0"/>
    </xf>
    <xf numFmtId="0" fontId="49" fillId="2" borderId="7" xfId="0" applyFont="1" applyFill="1" applyBorder="1" applyAlignment="1" applyProtection="1">
      <alignment horizontal="center" vertical="center" wrapText="1"/>
      <protection locked="0"/>
    </xf>
    <xf numFmtId="0" fontId="49" fillId="2" borderId="11" xfId="0" applyFont="1" applyFill="1" applyBorder="1" applyAlignment="1" applyProtection="1">
      <alignment horizontal="center" vertical="center" wrapText="1"/>
      <protection locked="0"/>
    </xf>
    <xf numFmtId="0" fontId="49" fillId="2" borderId="8" xfId="0" applyFont="1" applyFill="1" applyBorder="1" applyAlignment="1" applyProtection="1">
      <alignment horizontal="center" vertical="center" wrapText="1"/>
      <protection locked="0"/>
    </xf>
    <xf numFmtId="0" fontId="49" fillId="2" borderId="5" xfId="0" applyFont="1" applyFill="1" applyBorder="1" applyAlignment="1" applyProtection="1">
      <alignment horizontal="center" vertical="center" wrapText="1"/>
      <protection locked="0"/>
    </xf>
    <xf numFmtId="0" fontId="49" fillId="2" borderId="10" xfId="0" applyFont="1" applyFill="1" applyBorder="1" applyAlignment="1" applyProtection="1">
      <alignment horizontal="center" vertical="center" wrapText="1"/>
      <protection locked="0"/>
    </xf>
    <xf numFmtId="0" fontId="49" fillId="2" borderId="6" xfId="0" applyFont="1" applyFill="1" applyBorder="1" applyAlignment="1" applyProtection="1">
      <alignment horizontal="center" vertical="center" wrapText="1"/>
      <protection locked="0"/>
    </xf>
    <xf numFmtId="0" fontId="76" fillId="4" borderId="2" xfId="0" applyFont="1" applyFill="1" applyBorder="1" applyAlignment="1" applyProtection="1">
      <alignment horizontal="center" vertical="center" wrapText="1"/>
    </xf>
    <xf numFmtId="0" fontId="76" fillId="4" borderId="9" xfId="0" applyFont="1" applyFill="1" applyBorder="1" applyAlignment="1" applyProtection="1">
      <alignment horizontal="center" vertical="center" wrapText="1"/>
    </xf>
    <xf numFmtId="0" fontId="76" fillId="4" borderId="3" xfId="0" applyFont="1" applyFill="1" applyBorder="1" applyAlignment="1" applyProtection="1">
      <alignment horizontal="center" vertical="center" wrapText="1"/>
    </xf>
    <xf numFmtId="0" fontId="49" fillId="4" borderId="2" xfId="0" applyFont="1" applyFill="1" applyBorder="1" applyAlignment="1" applyProtection="1">
      <alignment horizontal="center" vertical="center"/>
      <protection locked="0"/>
    </xf>
    <xf numFmtId="0" fontId="30" fillId="3" borderId="1" xfId="0" applyFont="1" applyFill="1" applyBorder="1" applyAlignment="1" applyProtection="1">
      <alignment horizontal="center" vertical="center"/>
      <protection locked="0"/>
    </xf>
    <xf numFmtId="0" fontId="30" fillId="18" borderId="2" xfId="0" applyFont="1" applyFill="1" applyBorder="1" applyAlignment="1" applyProtection="1">
      <alignment horizontal="center" vertical="center" wrapText="1"/>
      <protection locked="0"/>
    </xf>
    <xf numFmtId="0" fontId="30" fillId="18" borderId="9" xfId="0" applyFont="1" applyFill="1" applyBorder="1" applyAlignment="1" applyProtection="1">
      <alignment horizontal="center" vertical="center" wrapText="1"/>
      <protection locked="0"/>
    </xf>
    <xf numFmtId="0" fontId="30" fillId="18" borderId="3"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top" wrapText="1"/>
      <protection locked="0"/>
    </xf>
    <xf numFmtId="0" fontId="5" fillId="4" borderId="1" xfId="0" applyFont="1" applyFill="1" applyBorder="1" applyAlignment="1" applyProtection="1">
      <alignment horizontal="left" vertical="center" wrapText="1"/>
      <protection locked="0"/>
    </xf>
    <xf numFmtId="0" fontId="10" fillId="4" borderId="10"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10" fillId="4" borderId="0" xfId="0" applyFont="1" applyFill="1" applyBorder="1" applyAlignment="1" applyProtection="1">
      <alignment horizontal="center" vertical="center" wrapText="1"/>
      <protection locked="0"/>
    </xf>
    <xf numFmtId="0" fontId="10" fillId="4" borderId="14" xfId="0" applyFont="1" applyFill="1" applyBorder="1" applyAlignment="1" applyProtection="1">
      <alignment horizontal="center" vertical="center" wrapText="1"/>
      <protection locked="0"/>
    </xf>
    <xf numFmtId="0" fontId="10" fillId="4" borderId="11"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protection locked="0"/>
    </xf>
    <xf numFmtId="0" fontId="49" fillId="4" borderId="0" xfId="0" applyFont="1" applyFill="1" applyBorder="1" applyAlignment="1" applyProtection="1">
      <alignment horizontal="center" vertical="center" wrapText="1"/>
      <protection locked="0"/>
    </xf>
    <xf numFmtId="0" fontId="49" fillId="4" borderId="14" xfId="0" applyFont="1" applyFill="1" applyBorder="1" applyAlignment="1" applyProtection="1">
      <alignment horizontal="center" vertical="center" wrapText="1"/>
      <protection locked="0"/>
    </xf>
    <xf numFmtId="0" fontId="49" fillId="4" borderId="0" xfId="0" applyFont="1" applyFill="1" applyBorder="1" applyAlignment="1" applyProtection="1">
      <alignment horizontal="center" vertical="center"/>
      <protection locked="0"/>
    </xf>
    <xf numFmtId="0" fontId="49" fillId="4" borderId="14" xfId="0" applyFont="1" applyFill="1" applyBorder="1" applyAlignment="1" applyProtection="1">
      <alignment horizontal="center" vertical="center"/>
      <protection locked="0"/>
    </xf>
    <xf numFmtId="0" fontId="66" fillId="4" borderId="1" xfId="0" applyFont="1" applyFill="1" applyBorder="1" applyAlignment="1" applyProtection="1">
      <alignment horizontal="center" vertical="center" wrapText="1"/>
      <protection locked="0"/>
    </xf>
    <xf numFmtId="0" fontId="49" fillId="4" borderId="1" xfId="0" applyFont="1" applyFill="1" applyBorder="1" applyAlignment="1" applyProtection="1">
      <alignment horizontal="center" vertical="center" wrapText="1"/>
      <protection locked="0"/>
    </xf>
    <xf numFmtId="0" fontId="66" fillId="14" borderId="1" xfId="0" applyFont="1" applyFill="1" applyBorder="1" applyAlignment="1" applyProtection="1">
      <alignment horizontal="center" vertical="center" wrapText="1"/>
      <protection hidden="1"/>
    </xf>
    <xf numFmtId="0" fontId="80" fillId="2" borderId="5" xfId="0" applyFont="1" applyFill="1" applyBorder="1" applyAlignment="1" applyProtection="1">
      <alignment horizontal="justify" vertical="top"/>
      <protection locked="0"/>
    </xf>
    <xf numFmtId="0" fontId="80" fillId="2" borderId="10" xfId="0" applyFont="1" applyFill="1" applyBorder="1" applyAlignment="1" applyProtection="1">
      <alignment horizontal="justify" vertical="top"/>
      <protection locked="0"/>
    </xf>
    <xf numFmtId="0" fontId="80" fillId="2" borderId="6" xfId="0" applyFont="1" applyFill="1" applyBorder="1" applyAlignment="1" applyProtection="1">
      <alignment horizontal="justify" vertical="top"/>
      <protection locked="0"/>
    </xf>
    <xf numFmtId="0" fontId="80" fillId="2" borderId="7" xfId="0" applyFont="1" applyFill="1" applyBorder="1" applyAlignment="1" applyProtection="1">
      <alignment horizontal="justify" vertical="top"/>
      <protection locked="0"/>
    </xf>
    <xf numFmtId="0" fontId="80" fillId="2" borderId="11" xfId="0" applyFont="1" applyFill="1" applyBorder="1" applyAlignment="1" applyProtection="1">
      <alignment horizontal="justify" vertical="top"/>
      <protection locked="0"/>
    </xf>
    <xf numFmtId="0" fontId="80" fillId="2" borderId="0" xfId="0" applyFont="1" applyFill="1" applyBorder="1" applyAlignment="1" applyProtection="1">
      <alignment horizontal="justify" vertical="top"/>
      <protection locked="0"/>
    </xf>
    <xf numFmtId="0" fontId="80" fillId="2" borderId="14" xfId="0" applyFont="1" applyFill="1" applyBorder="1" applyAlignment="1" applyProtection="1">
      <alignment horizontal="justify" vertical="top"/>
      <protection locked="0"/>
    </xf>
    <xf numFmtId="0" fontId="80" fillId="2" borderId="13" xfId="0" applyFont="1" applyFill="1" applyBorder="1" applyAlignment="1" applyProtection="1">
      <alignment horizontal="left" vertical="top"/>
      <protection locked="0"/>
    </xf>
    <xf numFmtId="0" fontId="80" fillId="2" borderId="0" xfId="0" applyFont="1" applyFill="1" applyBorder="1" applyAlignment="1" applyProtection="1">
      <alignment horizontal="left" vertical="top"/>
      <protection locked="0"/>
    </xf>
    <xf numFmtId="0" fontId="80" fillId="2" borderId="10" xfId="0" applyFont="1" applyFill="1" applyBorder="1" applyAlignment="1" applyProtection="1">
      <alignment horizontal="left" vertical="top"/>
      <protection locked="0"/>
    </xf>
    <xf numFmtId="0" fontId="80" fillId="2" borderId="6" xfId="0" applyFont="1" applyFill="1" applyBorder="1" applyAlignment="1" applyProtection="1">
      <alignment horizontal="left" vertical="top"/>
      <protection locked="0"/>
    </xf>
    <xf numFmtId="0" fontId="80" fillId="2" borderId="11" xfId="0" applyFont="1" applyFill="1" applyBorder="1" applyAlignment="1" applyProtection="1">
      <alignment horizontal="left" vertical="top"/>
      <protection locked="0"/>
    </xf>
    <xf numFmtId="0" fontId="80" fillId="2" borderId="8" xfId="0" applyFont="1" applyFill="1" applyBorder="1" applyAlignment="1" applyProtection="1">
      <alignment horizontal="left" vertical="top"/>
      <protection locked="0"/>
    </xf>
    <xf numFmtId="0" fontId="66" fillId="4" borderId="5" xfId="0" applyFont="1" applyFill="1" applyBorder="1" applyAlignment="1" applyProtection="1">
      <alignment horizontal="center" vertical="center" wrapText="1"/>
      <protection locked="0"/>
    </xf>
    <xf numFmtId="0" fontId="10" fillId="4" borderId="13"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49" fillId="2" borderId="2" xfId="0" applyFont="1" applyFill="1" applyBorder="1" applyAlignment="1" applyProtection="1">
      <alignment horizontal="center" vertical="center"/>
    </xf>
    <xf numFmtId="0" fontId="49" fillId="2" borderId="9" xfId="0" applyFont="1" applyFill="1" applyBorder="1" applyAlignment="1" applyProtection="1">
      <alignment horizontal="center" vertical="center"/>
    </xf>
    <xf numFmtId="0" fontId="49" fillId="2" borderId="3" xfId="0" applyFont="1" applyFill="1" applyBorder="1" applyAlignment="1" applyProtection="1">
      <alignment horizontal="center" vertical="center"/>
    </xf>
    <xf numFmtId="0" fontId="3" fillId="4" borderId="7" xfId="0" applyFont="1" applyFill="1" applyBorder="1" applyAlignment="1" applyProtection="1">
      <alignment horizontal="center" vertical="center"/>
      <protection locked="0"/>
    </xf>
    <xf numFmtId="0" fontId="47" fillId="4" borderId="11" xfId="0" applyFont="1" applyFill="1" applyBorder="1" applyAlignment="1" applyProtection="1">
      <alignment horizontal="center" vertical="center"/>
      <protection locked="0"/>
    </xf>
    <xf numFmtId="0" fontId="47" fillId="4" borderId="8" xfId="0" applyFont="1" applyFill="1" applyBorder="1" applyAlignment="1" applyProtection="1">
      <alignment horizontal="center" vertical="center"/>
      <protection locked="0"/>
    </xf>
    <xf numFmtId="0" fontId="49" fillId="4" borderId="5" xfId="0" applyFont="1" applyFill="1" applyBorder="1" applyAlignment="1" applyProtection="1">
      <alignment horizontal="center" vertical="center"/>
      <protection locked="0"/>
    </xf>
    <xf numFmtId="0" fontId="49" fillId="4" borderId="10" xfId="0" applyFont="1" applyFill="1" applyBorder="1" applyAlignment="1" applyProtection="1">
      <alignment horizontal="center" vertical="center"/>
      <protection locked="0"/>
    </xf>
    <xf numFmtId="0" fontId="49" fillId="4" borderId="6" xfId="0" applyFont="1" applyFill="1" applyBorder="1" applyAlignment="1" applyProtection="1">
      <alignment horizontal="center" vertical="center"/>
      <protection locked="0"/>
    </xf>
    <xf numFmtId="0" fontId="66" fillId="4" borderId="10" xfId="0" applyFont="1" applyFill="1" applyBorder="1" applyAlignment="1" applyProtection="1">
      <alignment horizontal="center" vertical="center" wrapText="1"/>
      <protection locked="0"/>
    </xf>
    <xf numFmtId="0" fontId="66" fillId="4" borderId="6" xfId="0" applyFont="1" applyFill="1" applyBorder="1" applyAlignment="1" applyProtection="1">
      <alignment horizontal="center" vertical="center" wrapText="1"/>
      <protection locked="0"/>
    </xf>
    <xf numFmtId="0" fontId="66" fillId="4" borderId="13" xfId="0" applyFont="1" applyFill="1" applyBorder="1" applyAlignment="1" applyProtection="1">
      <alignment horizontal="center" vertical="center" wrapText="1"/>
      <protection locked="0"/>
    </xf>
    <xf numFmtId="0" fontId="66" fillId="4" borderId="0" xfId="0" applyFont="1" applyFill="1" applyBorder="1" applyAlignment="1" applyProtection="1">
      <alignment horizontal="center" vertical="center" wrapText="1"/>
      <protection locked="0"/>
    </xf>
    <xf numFmtId="0" fontId="66" fillId="4" borderId="14" xfId="0" applyFont="1" applyFill="1" applyBorder="1" applyAlignment="1" applyProtection="1">
      <alignment horizontal="center" vertical="center" wrapText="1"/>
      <protection locked="0"/>
    </xf>
    <xf numFmtId="0" fontId="66" fillId="4" borderId="7" xfId="0" applyFont="1" applyFill="1" applyBorder="1" applyAlignment="1" applyProtection="1">
      <alignment horizontal="center" vertical="center" wrapText="1"/>
      <protection locked="0"/>
    </xf>
    <xf numFmtId="0" fontId="66" fillId="4" borderId="11" xfId="0" applyFont="1" applyFill="1" applyBorder="1" applyAlignment="1" applyProtection="1">
      <alignment horizontal="center" vertical="center" wrapText="1"/>
      <protection locked="0"/>
    </xf>
    <xf numFmtId="0" fontId="66" fillId="4" borderId="8" xfId="0" applyFont="1" applyFill="1" applyBorder="1" applyAlignment="1" applyProtection="1">
      <alignment horizontal="center" vertical="center" wrapText="1"/>
      <protection locked="0"/>
    </xf>
    <xf numFmtId="0" fontId="80" fillId="2" borderId="13" xfId="0" applyFont="1" applyFill="1" applyBorder="1" applyAlignment="1" applyProtection="1">
      <alignment horizontal="justify" vertical="top"/>
      <protection locked="0"/>
    </xf>
    <xf numFmtId="0" fontId="80" fillId="2" borderId="8" xfId="0" applyFont="1" applyFill="1" applyBorder="1" applyAlignment="1" applyProtection="1">
      <alignment horizontal="justify" vertical="top"/>
      <protection locked="0"/>
    </xf>
    <xf numFmtId="0" fontId="80" fillId="2" borderId="1" xfId="0" applyFont="1" applyFill="1" applyBorder="1" applyAlignment="1" applyProtection="1">
      <alignment horizontal="left" vertical="top"/>
      <protection locked="0"/>
    </xf>
    <xf numFmtId="0" fontId="10" fillId="4" borderId="1" xfId="0" applyFont="1" applyFill="1" applyBorder="1" applyAlignment="1" applyProtection="1">
      <alignment horizontal="center" vertical="center" wrapText="1"/>
      <protection locked="0"/>
    </xf>
    <xf numFmtId="0" fontId="64" fillId="4" borderId="3" xfId="0" applyFont="1" applyFill="1" applyBorder="1" applyAlignment="1" applyProtection="1">
      <alignment horizontal="center" vertical="center" wrapText="1"/>
      <protection locked="0"/>
    </xf>
    <xf numFmtId="0" fontId="63" fillId="4" borderId="8" xfId="0" applyFont="1" applyFill="1" applyBorder="1" applyAlignment="1" applyProtection="1">
      <alignment horizontal="center" vertical="center" wrapText="1"/>
      <protection locked="0"/>
    </xf>
    <xf numFmtId="0" fontId="63" fillId="4" borderId="12" xfId="0" applyFont="1" applyFill="1" applyBorder="1" applyAlignment="1" applyProtection="1">
      <alignment horizontal="center" vertical="center" wrapText="1"/>
      <protection locked="0"/>
    </xf>
    <xf numFmtId="0" fontId="47" fillId="4" borderId="0" xfId="0" applyFont="1" applyFill="1" applyAlignment="1" applyProtection="1">
      <alignment horizontal="left" vertical="center" wrapText="1"/>
      <protection locked="0"/>
    </xf>
    <xf numFmtId="0" fontId="26" fillId="4" borderId="2" xfId="0" applyFont="1" applyFill="1" applyBorder="1" applyAlignment="1" applyProtection="1">
      <alignment horizontal="left" vertical="center" wrapText="1"/>
      <protection locked="0"/>
    </xf>
    <xf numFmtId="0" fontId="26" fillId="4" borderId="9" xfId="0" applyFont="1" applyFill="1" applyBorder="1" applyAlignment="1" applyProtection="1">
      <alignment horizontal="left" vertical="center" wrapText="1"/>
      <protection locked="0"/>
    </xf>
    <xf numFmtId="0" fontId="26" fillId="4" borderId="3" xfId="0" applyFont="1" applyFill="1" applyBorder="1" applyAlignment="1" applyProtection="1">
      <alignment horizontal="left" vertical="center" wrapText="1"/>
      <protection locked="0"/>
    </xf>
    <xf numFmtId="0" fontId="26" fillId="4" borderId="2" xfId="0" applyFont="1" applyFill="1" applyBorder="1" applyAlignment="1" applyProtection="1">
      <alignment horizontal="left" vertical="top" wrapText="1"/>
      <protection locked="0"/>
    </xf>
    <xf numFmtId="0" fontId="26" fillId="4" borderId="9" xfId="0" applyFont="1" applyFill="1" applyBorder="1" applyAlignment="1" applyProtection="1">
      <alignment horizontal="left" vertical="top" wrapText="1"/>
      <protection locked="0"/>
    </xf>
    <xf numFmtId="0" fontId="26" fillId="4" borderId="3" xfId="0" applyFont="1" applyFill="1" applyBorder="1" applyAlignment="1" applyProtection="1">
      <alignment horizontal="left" vertical="top" wrapText="1"/>
      <protection locked="0"/>
    </xf>
    <xf numFmtId="0" fontId="75" fillId="4" borderId="1"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protection locked="0"/>
    </xf>
    <xf numFmtId="0" fontId="30" fillId="14" borderId="1" xfId="0" applyFont="1" applyFill="1" applyBorder="1" applyAlignment="1" applyProtection="1">
      <alignment horizontal="center" vertical="center" wrapText="1"/>
      <protection locked="0"/>
    </xf>
    <xf numFmtId="49" fontId="49" fillId="2" borderId="1" xfId="0" applyNumberFormat="1" applyFont="1" applyFill="1" applyBorder="1" applyAlignment="1" applyProtection="1">
      <alignment horizontal="center" vertical="top" wrapText="1"/>
      <protection locked="0"/>
    </xf>
    <xf numFmtId="0" fontId="52" fillId="0" borderId="1" xfId="0" applyFont="1" applyBorder="1" applyAlignment="1">
      <alignment horizontal="center" wrapText="1"/>
    </xf>
    <xf numFmtId="0" fontId="30" fillId="14" borderId="2" xfId="0" applyFont="1" applyFill="1" applyBorder="1" applyAlignment="1" applyProtection="1">
      <alignment horizontal="center" vertical="center"/>
      <protection locked="0"/>
    </xf>
    <xf numFmtId="0" fontId="30" fillId="14" borderId="9" xfId="0" applyFont="1" applyFill="1" applyBorder="1" applyAlignment="1" applyProtection="1">
      <alignment horizontal="center" vertical="center"/>
      <protection locked="0"/>
    </xf>
    <xf numFmtId="0" fontId="30" fillId="14" borderId="3" xfId="0" applyFont="1" applyFill="1" applyBorder="1" applyAlignment="1" applyProtection="1">
      <alignment horizontal="center" vertical="center"/>
      <protection locked="0"/>
    </xf>
    <xf numFmtId="0" fontId="55" fillId="4" borderId="10" xfId="0" applyFont="1" applyFill="1" applyBorder="1" applyAlignment="1" applyProtection="1">
      <alignment horizontal="center" vertical="center" wrapText="1"/>
      <protection locked="0"/>
    </xf>
    <xf numFmtId="0" fontId="55" fillId="4" borderId="0" xfId="0" applyFont="1" applyFill="1" applyBorder="1" applyAlignment="1" applyProtection="1">
      <alignment horizontal="center" vertical="center" wrapText="1"/>
      <protection locked="0"/>
    </xf>
    <xf numFmtId="0" fontId="55" fillId="4" borderId="11" xfId="0" applyFont="1" applyFill="1" applyBorder="1" applyAlignment="1" applyProtection="1">
      <alignment horizontal="center" vertical="center" wrapText="1"/>
      <protection locked="0"/>
    </xf>
    <xf numFmtId="0" fontId="55" fillId="4" borderId="1" xfId="0" applyFont="1" applyFill="1" applyBorder="1" applyAlignment="1" applyProtection="1">
      <alignment horizontal="center" vertical="center" wrapText="1"/>
      <protection locked="0"/>
    </xf>
    <xf numFmtId="49" fontId="49" fillId="2" borderId="2" xfId="0" applyNumberFormat="1" applyFont="1" applyFill="1" applyBorder="1" applyAlignment="1" applyProtection="1">
      <alignment horizontal="left" vertical="center" wrapText="1"/>
      <protection locked="0"/>
    </xf>
    <xf numFmtId="49" fontId="49" fillId="2" borderId="9" xfId="0" applyNumberFormat="1" applyFont="1" applyFill="1" applyBorder="1" applyAlignment="1" applyProtection="1">
      <alignment horizontal="left" vertical="center" wrapText="1"/>
      <protection locked="0"/>
    </xf>
    <xf numFmtId="49" fontId="49" fillId="2" borderId="1" xfId="0" applyNumberFormat="1" applyFont="1" applyFill="1" applyBorder="1" applyAlignment="1" applyProtection="1">
      <alignment horizontal="left" vertical="center" wrapText="1"/>
      <protection locked="0"/>
    </xf>
    <xf numFmtId="0" fontId="16" fillId="4" borderId="0" xfId="0" applyFont="1" applyFill="1" applyAlignment="1" applyProtection="1">
      <alignment horizontal="left" vertical="center" wrapText="1"/>
      <protection locked="0"/>
    </xf>
    <xf numFmtId="0" fontId="47" fillId="4" borderId="3" xfId="0" applyFont="1" applyFill="1" applyBorder="1" applyAlignment="1" applyProtection="1">
      <alignment horizontal="left" vertical="top"/>
      <protection locked="0"/>
    </xf>
    <xf numFmtId="0" fontId="68" fillId="4" borderId="1" xfId="0" applyFont="1" applyFill="1" applyBorder="1" applyAlignment="1" applyProtection="1">
      <alignment horizontal="center" vertical="center"/>
      <protection locked="0"/>
    </xf>
    <xf numFmtId="49" fontId="49" fillId="2" borderId="1" xfId="0" applyNumberFormat="1" applyFont="1" applyFill="1" applyBorder="1" applyAlignment="1" applyProtection="1">
      <alignment horizontal="center" vertical="center"/>
      <protection locked="0"/>
    </xf>
    <xf numFmtId="49" fontId="4" fillId="4" borderId="1" xfId="0" applyNumberFormat="1" applyFont="1" applyFill="1" applyBorder="1" applyAlignment="1" applyProtection="1">
      <alignment horizontal="left" vertical="center" wrapText="1"/>
      <protection locked="0"/>
    </xf>
    <xf numFmtId="0" fontId="48" fillId="4" borderId="0" xfId="0" applyFont="1" applyFill="1" applyAlignment="1" applyProtection="1">
      <alignment horizontal="left" vertical="top"/>
      <protection locked="0"/>
    </xf>
    <xf numFmtId="0" fontId="48" fillId="4" borderId="11" xfId="0" applyFont="1" applyFill="1" applyBorder="1" applyAlignment="1" applyProtection="1">
      <alignment horizontal="left" vertical="top"/>
      <protection locked="0"/>
    </xf>
    <xf numFmtId="0" fontId="47" fillId="4" borderId="2" xfId="0" applyFont="1" applyFill="1" applyBorder="1" applyAlignment="1" applyProtection="1">
      <alignment horizontal="center" vertical="top"/>
      <protection locked="0"/>
    </xf>
    <xf numFmtId="0" fontId="47" fillId="4" borderId="9" xfId="0" applyFont="1" applyFill="1" applyBorder="1" applyAlignment="1" applyProtection="1">
      <alignment horizontal="center" vertical="top"/>
      <protection locked="0"/>
    </xf>
    <xf numFmtId="0" fontId="47" fillId="4" borderId="3" xfId="0" applyFont="1" applyFill="1" applyBorder="1" applyAlignment="1" applyProtection="1">
      <alignment horizontal="center" vertical="top"/>
      <protection locked="0"/>
    </xf>
    <xf numFmtId="0" fontId="47" fillId="4" borderId="10" xfId="0" applyFont="1" applyFill="1" applyBorder="1" applyAlignment="1" applyProtection="1">
      <alignment horizontal="left" vertical="top"/>
      <protection locked="0"/>
    </xf>
    <xf numFmtId="0" fontId="47" fillId="4" borderId="6" xfId="0" applyFont="1" applyFill="1" applyBorder="1" applyAlignment="1" applyProtection="1">
      <alignment horizontal="left" vertical="top"/>
      <protection locked="0"/>
    </xf>
    <xf numFmtId="0" fontId="47" fillId="4" borderId="13" xfId="0" applyFont="1" applyFill="1" applyBorder="1" applyAlignment="1" applyProtection="1">
      <alignment horizontal="left" vertical="top"/>
      <protection locked="0"/>
    </xf>
    <xf numFmtId="0" fontId="47" fillId="4" borderId="0" xfId="0" applyFont="1" applyFill="1" applyBorder="1" applyAlignment="1" applyProtection="1">
      <alignment horizontal="left" vertical="top"/>
      <protection locked="0"/>
    </xf>
    <xf numFmtId="0" fontId="47" fillId="4" borderId="14" xfId="0" applyFont="1" applyFill="1" applyBorder="1" applyAlignment="1" applyProtection="1">
      <alignment horizontal="left" vertical="top"/>
      <protection locked="0"/>
    </xf>
    <xf numFmtId="0" fontId="47" fillId="4" borderId="7" xfId="0" applyFont="1" applyFill="1" applyBorder="1" applyAlignment="1" applyProtection="1">
      <alignment horizontal="left" vertical="top"/>
      <protection locked="0"/>
    </xf>
    <xf numFmtId="0" fontId="47" fillId="4" borderId="11" xfId="0" applyFont="1" applyFill="1" applyBorder="1" applyAlignment="1" applyProtection="1">
      <alignment horizontal="left" vertical="top"/>
      <protection locked="0"/>
    </xf>
    <xf numFmtId="0" fontId="47" fillId="4" borderId="8" xfId="0" applyFont="1" applyFill="1" applyBorder="1" applyAlignment="1" applyProtection="1">
      <alignment horizontal="left" vertical="top"/>
      <protection locked="0"/>
    </xf>
    <xf numFmtId="0" fontId="3" fillId="4" borderId="10"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68" fillId="4" borderId="1" xfId="0" applyFont="1" applyFill="1" applyBorder="1" applyAlignment="1" applyProtection="1">
      <alignment horizontal="center"/>
      <protection locked="0"/>
    </xf>
    <xf numFmtId="0" fontId="79" fillId="4" borderId="8" xfId="0" applyFont="1" applyFill="1" applyBorder="1" applyAlignment="1" applyProtection="1">
      <alignment horizontal="center" vertical="center"/>
      <protection hidden="1"/>
    </xf>
    <xf numFmtId="0" fontId="79" fillId="4" borderId="12" xfId="0" applyFont="1" applyFill="1" applyBorder="1" applyAlignment="1" applyProtection="1">
      <alignment horizontal="center" vertical="center"/>
      <protection hidden="1"/>
    </xf>
    <xf numFmtId="0" fontId="79" fillId="4" borderId="3" xfId="0" applyFont="1" applyFill="1" applyBorder="1" applyAlignment="1" applyProtection="1">
      <alignment horizontal="center" vertical="center"/>
      <protection hidden="1"/>
    </xf>
    <xf numFmtId="0" fontId="79" fillId="4" borderId="1" xfId="0" applyFont="1" applyFill="1" applyBorder="1" applyAlignment="1" applyProtection="1">
      <alignment horizontal="center" vertical="center"/>
      <protection hidden="1"/>
    </xf>
    <xf numFmtId="0" fontId="47" fillId="4" borderId="1" xfId="0" applyFont="1" applyFill="1" applyBorder="1" applyAlignment="1" applyProtection="1">
      <alignment horizontal="left" vertical="center"/>
      <protection locked="0"/>
    </xf>
    <xf numFmtId="0" fontId="52" fillId="0" borderId="1" xfId="0" applyFont="1" applyBorder="1" applyAlignment="1">
      <alignment horizontal="left" vertical="center"/>
    </xf>
    <xf numFmtId="0" fontId="3" fillId="4" borderId="1" xfId="0" applyFont="1" applyFill="1" applyBorder="1" applyAlignment="1" applyProtection="1">
      <alignment horizontal="left" vertical="center"/>
      <protection locked="0"/>
    </xf>
    <xf numFmtId="0" fontId="0" fillId="0" borderId="1" xfId="0" applyBorder="1" applyAlignment="1">
      <alignment horizontal="left" vertical="center"/>
    </xf>
    <xf numFmtId="0" fontId="47" fillId="4" borderId="0" xfId="0" applyFont="1" applyFill="1" applyBorder="1" applyAlignment="1" applyProtection="1">
      <alignment horizontal="justify" vertical="top" wrapText="1"/>
      <protection locked="0"/>
    </xf>
    <xf numFmtId="165" fontId="78" fillId="4" borderId="0" xfId="0" applyNumberFormat="1" applyFont="1" applyFill="1" applyBorder="1" applyAlignment="1" applyProtection="1">
      <alignment horizontal="center" vertical="center"/>
      <protection hidden="1"/>
    </xf>
    <xf numFmtId="0" fontId="77" fillId="4" borderId="5" xfId="0" applyFont="1" applyFill="1" applyBorder="1" applyAlignment="1" applyProtection="1">
      <alignment horizontal="center" vertical="center"/>
      <protection locked="0"/>
    </xf>
    <xf numFmtId="0" fontId="77" fillId="4" borderId="10" xfId="0" applyFont="1" applyFill="1" applyBorder="1" applyAlignment="1" applyProtection="1">
      <alignment horizontal="center" vertical="center"/>
      <protection locked="0"/>
    </xf>
    <xf numFmtId="0" fontId="77" fillId="4" borderId="6" xfId="0" applyFont="1" applyFill="1" applyBorder="1" applyAlignment="1" applyProtection="1">
      <alignment horizontal="center" vertical="center"/>
      <protection locked="0"/>
    </xf>
    <xf numFmtId="0" fontId="77" fillId="4" borderId="13" xfId="0" applyFont="1" applyFill="1" applyBorder="1" applyAlignment="1" applyProtection="1">
      <alignment horizontal="center" vertical="center"/>
      <protection locked="0"/>
    </xf>
    <xf numFmtId="0" fontId="77" fillId="4" borderId="0" xfId="0" applyFont="1" applyFill="1" applyBorder="1" applyAlignment="1" applyProtection="1">
      <alignment horizontal="center" vertical="center"/>
      <protection locked="0"/>
    </xf>
    <xf numFmtId="0" fontId="77" fillId="4" borderId="14" xfId="0" applyFont="1" applyFill="1" applyBorder="1" applyAlignment="1" applyProtection="1">
      <alignment horizontal="center" vertical="center"/>
      <protection locked="0"/>
    </xf>
    <xf numFmtId="0" fontId="77" fillId="4" borderId="7" xfId="0" applyFont="1" applyFill="1" applyBorder="1" applyAlignment="1" applyProtection="1">
      <alignment horizontal="center" vertical="center"/>
      <protection locked="0"/>
    </xf>
    <xf numFmtId="0" fontId="77" fillId="4" borderId="11" xfId="0" applyFont="1" applyFill="1" applyBorder="1" applyAlignment="1" applyProtection="1">
      <alignment horizontal="center" vertical="center"/>
      <protection locked="0"/>
    </xf>
    <xf numFmtId="0" fontId="77" fillId="4" borderId="8" xfId="0" applyFont="1" applyFill="1" applyBorder="1" applyAlignment="1" applyProtection="1">
      <alignment horizontal="center" vertical="center"/>
      <protection locked="0"/>
    </xf>
    <xf numFmtId="0" fontId="47" fillId="4" borderId="2" xfId="0" applyFont="1" applyFill="1" applyBorder="1" applyAlignment="1" applyProtection="1">
      <alignment horizontal="left" vertical="top" wrapText="1"/>
      <protection locked="0"/>
    </xf>
    <xf numFmtId="0" fontId="47" fillId="4" borderId="9" xfId="0" applyFont="1" applyFill="1" applyBorder="1" applyAlignment="1" applyProtection="1">
      <alignment horizontal="left" vertical="top" wrapText="1"/>
      <protection locked="0"/>
    </xf>
    <xf numFmtId="0" fontId="47" fillId="4" borderId="3" xfId="0" applyFont="1" applyFill="1" applyBorder="1" applyAlignment="1" applyProtection="1">
      <alignment horizontal="left" vertical="top" wrapText="1"/>
      <protection locked="0"/>
    </xf>
    <xf numFmtId="0" fontId="77" fillId="4" borderId="2" xfId="0" applyFont="1" applyFill="1" applyBorder="1" applyAlignment="1" applyProtection="1">
      <alignment horizontal="center" vertical="center"/>
      <protection locked="0"/>
    </xf>
    <xf numFmtId="0" fontId="77" fillId="4" borderId="9" xfId="0" applyFont="1" applyFill="1" applyBorder="1" applyAlignment="1" applyProtection="1">
      <alignment horizontal="center" vertical="center"/>
      <protection locked="0"/>
    </xf>
    <xf numFmtId="0" fontId="77" fillId="4" borderId="3" xfId="0" applyFont="1" applyFill="1" applyBorder="1" applyAlignment="1" applyProtection="1">
      <alignment horizontal="center" vertical="center"/>
      <protection locked="0"/>
    </xf>
    <xf numFmtId="0" fontId="48" fillId="4" borderId="0" xfId="0" applyFont="1" applyFill="1" applyAlignment="1" applyProtection="1">
      <alignment horizontal="left" vertical="top" wrapText="1"/>
      <protection locked="0"/>
    </xf>
    <xf numFmtId="0" fontId="4" fillId="8" borderId="4" xfId="0" applyFont="1" applyFill="1" applyBorder="1" applyAlignment="1" applyProtection="1">
      <alignment horizontal="center" vertical="center" wrapText="1"/>
      <protection locked="0"/>
    </xf>
    <xf numFmtId="0" fontId="4" fillId="8" borderId="12" xfId="0" applyFont="1" applyFill="1" applyBorder="1" applyAlignment="1" applyProtection="1">
      <alignment horizontal="center" vertical="center" wrapText="1"/>
      <protection locked="0"/>
    </xf>
    <xf numFmtId="0" fontId="47" fillId="0" borderId="4" xfId="0" applyFont="1" applyFill="1" applyBorder="1" applyAlignment="1" applyProtection="1">
      <alignment horizontal="center" vertical="center"/>
      <protection locked="0"/>
    </xf>
    <xf numFmtId="0" fontId="47" fillId="0" borderId="15" xfId="0" applyFont="1" applyFill="1" applyBorder="1" applyAlignment="1" applyProtection="1">
      <alignment horizontal="center" vertical="center"/>
      <protection locked="0"/>
    </xf>
    <xf numFmtId="0" fontId="47" fillId="0" borderId="12" xfId="0" applyFont="1" applyFill="1" applyBorder="1" applyAlignment="1" applyProtection="1">
      <alignment horizontal="center" vertical="center"/>
      <protection locked="0"/>
    </xf>
    <xf numFmtId="0" fontId="70" fillId="0" borderId="4" xfId="0" applyFont="1" applyFill="1" applyBorder="1" applyAlignment="1" applyProtection="1">
      <alignment horizontal="right" vertical="center"/>
    </xf>
    <xf numFmtId="0" fontId="70" fillId="0" borderId="15" xfId="0" applyFont="1" applyFill="1" applyBorder="1" applyAlignment="1" applyProtection="1">
      <alignment horizontal="right" vertical="center"/>
    </xf>
    <xf numFmtId="0" fontId="70" fillId="0" borderId="12" xfId="0" applyFont="1" applyFill="1" applyBorder="1" applyAlignment="1" applyProtection="1">
      <alignment horizontal="right" vertical="center"/>
    </xf>
    <xf numFmtId="0" fontId="4" fillId="16" borderId="2" xfId="0" applyFont="1" applyFill="1" applyBorder="1" applyAlignment="1" applyProtection="1">
      <alignment horizontal="center" vertical="center" wrapText="1"/>
      <protection locked="0"/>
    </xf>
    <xf numFmtId="0" fontId="4" fillId="16" borderId="9" xfId="0" applyFont="1" applyFill="1" applyBorder="1" applyAlignment="1" applyProtection="1">
      <alignment horizontal="center" vertical="center" wrapText="1"/>
      <protection locked="0"/>
    </xf>
    <xf numFmtId="0" fontId="4" fillId="16"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56" fillId="4" borderId="2" xfId="0" applyFont="1" applyFill="1" applyBorder="1" applyAlignment="1" applyProtection="1">
      <alignment horizontal="center" vertical="center" wrapText="1"/>
      <protection locked="0"/>
    </xf>
    <xf numFmtId="0" fontId="56" fillId="4" borderId="9" xfId="0" applyFont="1" applyFill="1" applyBorder="1" applyAlignment="1" applyProtection="1">
      <alignment horizontal="center" vertical="center" wrapText="1"/>
      <protection locked="0"/>
    </xf>
    <xf numFmtId="0" fontId="56" fillId="4"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14" fillId="0" borderId="30" xfId="0" applyFont="1" applyBorder="1" applyAlignment="1" applyProtection="1">
      <alignment horizontal="left" vertical="center" wrapText="1"/>
      <protection locked="0"/>
    </xf>
    <xf numFmtId="0" fontId="38" fillId="0" borderId="31"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 fillId="4" borderId="0" xfId="0" applyFont="1" applyFill="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74" fillId="4" borderId="5" xfId="0" applyFont="1" applyFill="1" applyBorder="1" applyAlignment="1" applyProtection="1">
      <alignment horizontal="left" vertical="top" wrapText="1"/>
      <protection locked="0"/>
    </xf>
    <xf numFmtId="0" fontId="74" fillId="4" borderId="10" xfId="0" applyFont="1" applyFill="1" applyBorder="1" applyAlignment="1" applyProtection="1">
      <alignment horizontal="left" vertical="top" wrapText="1"/>
      <protection locked="0"/>
    </xf>
    <xf numFmtId="0" fontId="74" fillId="4" borderId="6" xfId="0" applyFont="1" applyFill="1" applyBorder="1" applyAlignment="1" applyProtection="1">
      <alignment horizontal="left" vertical="top" wrapText="1"/>
      <protection locked="0"/>
    </xf>
    <xf numFmtId="0" fontId="74" fillId="4" borderId="13" xfId="0" applyFont="1" applyFill="1" applyBorder="1" applyAlignment="1" applyProtection="1">
      <alignment horizontal="left" vertical="top" wrapText="1"/>
      <protection locked="0"/>
    </xf>
    <xf numFmtId="0" fontId="74" fillId="4" borderId="0" xfId="0" applyFont="1" applyFill="1" applyBorder="1" applyAlignment="1" applyProtection="1">
      <alignment horizontal="left" vertical="top" wrapText="1"/>
      <protection locked="0"/>
    </xf>
    <xf numFmtId="0" fontId="74" fillId="4" borderId="14" xfId="0" applyFont="1" applyFill="1" applyBorder="1" applyAlignment="1" applyProtection="1">
      <alignment horizontal="left" vertical="top" wrapText="1"/>
      <protection locked="0"/>
    </xf>
    <xf numFmtId="0" fontId="74" fillId="4" borderId="7" xfId="0" applyFont="1" applyFill="1" applyBorder="1" applyAlignment="1" applyProtection="1">
      <alignment horizontal="left" vertical="top" wrapText="1"/>
      <protection locked="0"/>
    </xf>
    <xf numFmtId="0" fontId="74" fillId="4" borderId="11" xfId="0" applyFont="1" applyFill="1" applyBorder="1" applyAlignment="1" applyProtection="1">
      <alignment horizontal="left" vertical="top" wrapText="1"/>
      <protection locked="0"/>
    </xf>
    <xf numFmtId="0" fontId="74" fillId="4" borderId="8" xfId="0" applyFont="1" applyFill="1" applyBorder="1" applyAlignment="1" applyProtection="1">
      <alignment horizontal="left" vertical="top" wrapText="1"/>
      <protection locked="0"/>
    </xf>
    <xf numFmtId="0" fontId="74" fillId="4" borderId="5" xfId="0" applyFont="1" applyFill="1" applyBorder="1" applyAlignment="1" applyProtection="1">
      <alignment horizontal="justify" vertical="top" wrapText="1"/>
      <protection locked="0"/>
    </xf>
    <xf numFmtId="0" fontId="74" fillId="4" borderId="10" xfId="0" applyFont="1" applyFill="1" applyBorder="1" applyAlignment="1" applyProtection="1">
      <alignment horizontal="justify" vertical="top" wrapText="1"/>
      <protection locked="0"/>
    </xf>
    <xf numFmtId="0" fontId="74" fillId="4" borderId="6" xfId="0" applyFont="1" applyFill="1" applyBorder="1" applyAlignment="1" applyProtection="1">
      <alignment horizontal="justify" vertical="top" wrapText="1"/>
      <protection locked="0"/>
    </xf>
    <xf numFmtId="0" fontId="74" fillId="4" borderId="13" xfId="0" applyFont="1" applyFill="1" applyBorder="1" applyAlignment="1" applyProtection="1">
      <alignment horizontal="justify" vertical="top" wrapText="1"/>
      <protection locked="0"/>
    </xf>
    <xf numFmtId="0" fontId="74" fillId="4" borderId="0" xfId="0" applyFont="1" applyFill="1" applyBorder="1" applyAlignment="1" applyProtection="1">
      <alignment horizontal="justify" vertical="top" wrapText="1"/>
      <protection locked="0"/>
    </xf>
    <xf numFmtId="0" fontId="74" fillId="4" borderId="14" xfId="0" applyFont="1" applyFill="1" applyBorder="1" applyAlignment="1" applyProtection="1">
      <alignment horizontal="justify" vertical="top" wrapText="1"/>
      <protection locked="0"/>
    </xf>
    <xf numFmtId="0" fontId="74" fillId="4" borderId="7" xfId="0" applyFont="1" applyFill="1" applyBorder="1" applyAlignment="1" applyProtection="1">
      <alignment horizontal="justify" vertical="top" wrapText="1"/>
      <protection locked="0"/>
    </xf>
    <xf numFmtId="0" fontId="74" fillId="4" borderId="11" xfId="0" applyFont="1" applyFill="1" applyBorder="1" applyAlignment="1" applyProtection="1">
      <alignment horizontal="justify" vertical="top" wrapText="1"/>
      <protection locked="0"/>
    </xf>
    <xf numFmtId="0" fontId="74" fillId="4" borderId="8" xfId="0" applyFont="1" applyFill="1" applyBorder="1" applyAlignment="1" applyProtection="1">
      <alignment horizontal="justify" vertical="top" wrapText="1"/>
      <protection locked="0"/>
    </xf>
    <xf numFmtId="0" fontId="6" fillId="4" borderId="22" xfId="0" applyFont="1" applyFill="1" applyBorder="1" applyAlignment="1" applyProtection="1">
      <alignment horizontal="center" vertical="center" wrapText="1"/>
      <protection locked="0"/>
    </xf>
    <xf numFmtId="0" fontId="52" fillId="0" borderId="10" xfId="0" applyFont="1" applyBorder="1" applyAlignment="1">
      <alignment horizontal="left" vertical="top"/>
    </xf>
    <xf numFmtId="0" fontId="47" fillId="0" borderId="5" xfId="0" applyFont="1" applyBorder="1" applyAlignment="1">
      <alignment horizontal="center" vertical="top"/>
    </xf>
    <xf numFmtId="0" fontId="47" fillId="0" borderId="6" xfId="0" applyFont="1" applyBorder="1" applyAlignment="1">
      <alignment horizontal="center" vertical="top"/>
    </xf>
    <xf numFmtId="0" fontId="47" fillId="4" borderId="6" xfId="0" applyFont="1" applyFill="1" applyBorder="1" applyAlignment="1" applyProtection="1">
      <alignment horizontal="left" vertical="center"/>
      <protection locked="0"/>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3" fillId="4" borderId="0" xfId="0" applyFont="1" applyFill="1" applyAlignment="1" applyProtection="1">
      <alignment horizontal="left" vertical="center" wrapText="1"/>
      <protection locked="0"/>
    </xf>
    <xf numFmtId="0" fontId="3" fillId="16" borderId="2" xfId="0" applyFont="1" applyFill="1" applyBorder="1" applyAlignment="1" applyProtection="1">
      <alignment horizontal="center"/>
      <protection locked="0"/>
    </xf>
    <xf numFmtId="0" fontId="3" fillId="16" borderId="9" xfId="0" applyFont="1" applyFill="1" applyBorder="1" applyAlignment="1" applyProtection="1">
      <alignment horizontal="center"/>
      <protection locked="0"/>
    </xf>
    <xf numFmtId="0" fontId="3" fillId="16" borderId="3" xfId="0" applyFont="1" applyFill="1" applyBorder="1" applyAlignment="1" applyProtection="1">
      <alignment horizontal="center"/>
      <protection locked="0"/>
    </xf>
    <xf numFmtId="0" fontId="4" fillId="7" borderId="2" xfId="0" applyFont="1" applyFill="1" applyBorder="1" applyAlignment="1" applyProtection="1">
      <alignment horizontal="center" vertical="center"/>
      <protection locked="0"/>
    </xf>
    <xf numFmtId="0" fontId="4" fillId="7" borderId="9"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protection locked="0"/>
    </xf>
    <xf numFmtId="49" fontId="4" fillId="7" borderId="2" xfId="0" applyNumberFormat="1" applyFont="1" applyFill="1" applyBorder="1" applyAlignment="1" applyProtection="1">
      <alignment horizontal="left" vertical="center"/>
      <protection locked="0"/>
    </xf>
    <xf numFmtId="49" fontId="4" fillId="7" borderId="9" xfId="0" applyNumberFormat="1" applyFont="1" applyFill="1" applyBorder="1" applyAlignment="1" applyProtection="1">
      <alignment horizontal="left" vertical="center"/>
      <protection locked="0"/>
    </xf>
    <xf numFmtId="49" fontId="4" fillId="7" borderId="3" xfId="0" applyNumberFormat="1"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49" fontId="4" fillId="7" borderId="1" xfId="0" applyNumberFormat="1" applyFont="1" applyFill="1" applyBorder="1" applyAlignment="1" applyProtection="1">
      <alignment horizontal="center" vertical="center"/>
      <protection locked="0"/>
    </xf>
    <xf numFmtId="49" fontId="4" fillId="7" borderId="2" xfId="0" applyNumberFormat="1"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wrapText="1"/>
      <protection locked="0"/>
    </xf>
    <xf numFmtId="0" fontId="4" fillId="17" borderId="4" xfId="0" applyFont="1" applyFill="1" applyBorder="1" applyAlignment="1" applyProtection="1">
      <alignment horizontal="center" vertical="center"/>
      <protection locked="0"/>
    </xf>
    <xf numFmtId="0" fontId="4" fillId="17" borderId="15" xfId="0" applyFont="1" applyFill="1" applyBorder="1" applyAlignment="1" applyProtection="1">
      <alignment horizontal="center" vertical="center"/>
      <protection locked="0"/>
    </xf>
    <xf numFmtId="0" fontId="4" fillId="17" borderId="12" xfId="0" applyFont="1" applyFill="1" applyBorder="1" applyAlignment="1" applyProtection="1">
      <alignment horizontal="center" vertical="center"/>
      <protection locked="0"/>
    </xf>
    <xf numFmtId="0" fontId="67" fillId="7" borderId="5" xfId="0" applyFont="1" applyFill="1" applyBorder="1" applyAlignment="1" applyProtection="1">
      <alignment horizontal="left" vertical="top" wrapText="1"/>
      <protection locked="0"/>
    </xf>
    <xf numFmtId="0" fontId="4" fillId="7" borderId="10" xfId="0" applyFont="1" applyFill="1" applyBorder="1" applyAlignment="1" applyProtection="1">
      <alignment horizontal="left" vertical="top" wrapText="1"/>
      <protection locked="0"/>
    </xf>
    <xf numFmtId="0" fontId="4" fillId="7" borderId="0" xfId="0" applyFont="1" applyFill="1" applyBorder="1" applyAlignment="1" applyProtection="1">
      <alignment horizontal="left" vertical="top" wrapText="1"/>
      <protection locked="0"/>
    </xf>
    <xf numFmtId="0" fontId="4" fillId="7" borderId="14" xfId="0" applyFont="1" applyFill="1" applyBorder="1" applyAlignment="1" applyProtection="1">
      <alignment horizontal="left" vertical="top" wrapText="1"/>
      <protection locked="0"/>
    </xf>
    <xf numFmtId="0" fontId="4" fillId="7" borderId="13" xfId="0" applyFont="1" applyFill="1" applyBorder="1" applyAlignment="1" applyProtection="1">
      <alignment horizontal="left" vertical="top" wrapText="1"/>
      <protection locked="0"/>
    </xf>
    <xf numFmtId="0" fontId="4" fillId="7" borderId="11" xfId="0" applyFont="1" applyFill="1" applyBorder="1" applyAlignment="1" applyProtection="1">
      <alignment horizontal="left" vertical="top" wrapText="1"/>
      <protection locked="0"/>
    </xf>
    <xf numFmtId="0" fontId="4" fillId="7" borderId="8" xfId="0" applyFont="1" applyFill="1" applyBorder="1" applyAlignment="1" applyProtection="1">
      <alignment horizontal="left" vertical="top" wrapText="1"/>
      <protection locked="0"/>
    </xf>
    <xf numFmtId="0" fontId="7" fillId="3" borderId="4" xfId="0" applyFont="1" applyFill="1" applyBorder="1" applyAlignment="1" applyProtection="1">
      <alignment horizontal="center"/>
      <protection locked="0"/>
    </xf>
    <xf numFmtId="0" fontId="7" fillId="3" borderId="15" xfId="0" applyFont="1" applyFill="1" applyBorder="1" applyAlignment="1" applyProtection="1">
      <alignment horizontal="center"/>
      <protection locked="0"/>
    </xf>
    <xf numFmtId="0" fontId="7" fillId="3" borderId="12" xfId="0" applyFont="1" applyFill="1" applyBorder="1" applyAlignment="1" applyProtection="1">
      <alignment horizontal="center"/>
      <protection locked="0"/>
    </xf>
    <xf numFmtId="0" fontId="2" fillId="3" borderId="1" xfId="0" applyFont="1" applyFill="1" applyBorder="1" applyAlignment="1" applyProtection="1">
      <alignment horizontal="center" vertical="center"/>
      <protection locked="0"/>
    </xf>
    <xf numFmtId="0" fontId="71" fillId="4" borderId="2" xfId="0" applyFont="1" applyFill="1" applyBorder="1" applyAlignment="1" applyProtection="1">
      <alignment horizontal="center" vertical="center" wrapText="1"/>
      <protection locked="0"/>
    </xf>
    <xf numFmtId="0" fontId="71" fillId="4" borderId="9" xfId="0" applyFont="1" applyFill="1" applyBorder="1" applyAlignment="1" applyProtection="1">
      <alignment horizontal="center" vertical="center" wrapText="1"/>
      <protection locked="0"/>
    </xf>
    <xf numFmtId="0" fontId="71" fillId="4" borderId="3"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1" fontId="72" fillId="4" borderId="5" xfId="0" applyNumberFormat="1" applyFont="1" applyFill="1" applyBorder="1" applyAlignment="1" applyProtection="1">
      <alignment horizontal="right" vertical="center"/>
      <protection hidden="1"/>
    </xf>
    <xf numFmtId="1" fontId="72" fillId="4" borderId="10" xfId="0" applyNumberFormat="1" applyFont="1" applyFill="1" applyBorder="1" applyAlignment="1" applyProtection="1">
      <alignment horizontal="right" vertical="center"/>
      <protection hidden="1"/>
    </xf>
    <xf numFmtId="1" fontId="72" fillId="4" borderId="7" xfId="0" applyNumberFormat="1" applyFont="1" applyFill="1" applyBorder="1" applyAlignment="1" applyProtection="1">
      <alignment horizontal="right" vertical="center"/>
      <protection hidden="1"/>
    </xf>
    <xf numFmtId="1" fontId="72" fillId="4" borderId="11" xfId="0" applyNumberFormat="1" applyFont="1" applyFill="1" applyBorder="1" applyAlignment="1" applyProtection="1">
      <alignment horizontal="right" vertical="center"/>
      <protection hidden="1"/>
    </xf>
    <xf numFmtId="1" fontId="72" fillId="4" borderId="6" xfId="0" applyNumberFormat="1" applyFont="1" applyFill="1" applyBorder="1" applyAlignment="1" applyProtection="1">
      <alignment horizontal="left" vertical="top" wrapText="1"/>
      <protection hidden="1"/>
    </xf>
    <xf numFmtId="1" fontId="72" fillId="4" borderId="8" xfId="0" applyNumberFormat="1" applyFont="1" applyFill="1" applyBorder="1" applyAlignment="1" applyProtection="1">
      <alignment horizontal="left" vertical="top" wrapText="1"/>
      <protection hidden="1"/>
    </xf>
    <xf numFmtId="0" fontId="4" fillId="7" borderId="4" xfId="0" applyFont="1" applyFill="1" applyBorder="1" applyAlignment="1" applyProtection="1">
      <alignment horizontal="left" vertical="center"/>
      <protection locked="0"/>
    </xf>
    <xf numFmtId="0" fontId="4" fillId="7" borderId="12" xfId="0" applyFont="1" applyFill="1" applyBorder="1" applyAlignment="1" applyProtection="1">
      <alignment horizontal="left" vertical="center"/>
      <protection locked="0"/>
    </xf>
    <xf numFmtId="49" fontId="4" fillId="7" borderId="5" xfId="0" applyNumberFormat="1" applyFont="1" applyFill="1" applyBorder="1" applyAlignment="1" applyProtection="1">
      <alignment horizontal="center" vertical="center" wrapText="1"/>
      <protection locked="0"/>
    </xf>
    <xf numFmtId="49" fontId="4" fillId="7" borderId="10" xfId="0" applyNumberFormat="1" applyFont="1" applyFill="1" applyBorder="1" applyAlignment="1" applyProtection="1">
      <alignment horizontal="center" vertical="center" wrapText="1"/>
      <protection locked="0"/>
    </xf>
    <xf numFmtId="49" fontId="4" fillId="7" borderId="6" xfId="0" applyNumberFormat="1" applyFont="1" applyFill="1" applyBorder="1" applyAlignment="1" applyProtection="1">
      <alignment horizontal="center" vertical="center" wrapText="1"/>
      <protection locked="0"/>
    </xf>
    <xf numFmtId="49" fontId="4" fillId="7" borderId="13" xfId="0" applyNumberFormat="1" applyFont="1" applyFill="1" applyBorder="1" applyAlignment="1" applyProtection="1">
      <alignment horizontal="center" vertical="center" wrapText="1"/>
      <protection locked="0"/>
    </xf>
    <xf numFmtId="49" fontId="4" fillId="7" borderId="0" xfId="0" applyNumberFormat="1" applyFont="1" applyFill="1" applyBorder="1" applyAlignment="1" applyProtection="1">
      <alignment horizontal="center" vertical="center" wrapText="1"/>
      <protection locked="0"/>
    </xf>
    <xf numFmtId="49" fontId="4" fillId="7" borderId="8" xfId="0" applyNumberFormat="1" applyFont="1" applyFill="1" applyBorder="1" applyAlignment="1" applyProtection="1">
      <alignment horizontal="center" vertical="center" wrapText="1"/>
      <protection locked="0"/>
    </xf>
    <xf numFmtId="49" fontId="4" fillId="7" borderId="7" xfId="0" applyNumberFormat="1" applyFont="1" applyFill="1" applyBorder="1" applyAlignment="1" applyProtection="1">
      <alignment horizontal="center" vertical="center" wrapText="1"/>
      <protection locked="0"/>
    </xf>
    <xf numFmtId="49" fontId="4" fillId="7" borderId="11" xfId="0" applyNumberFormat="1" applyFont="1" applyFill="1" applyBorder="1" applyAlignment="1" applyProtection="1">
      <alignment horizontal="center" vertical="center" wrapText="1"/>
      <protection locked="0"/>
    </xf>
    <xf numFmtId="0" fontId="96" fillId="4" borderId="3" xfId="0" applyFont="1" applyFill="1" applyBorder="1" applyAlignment="1" applyProtection="1">
      <alignment horizontal="center" vertical="center" wrapText="1"/>
      <protection locked="0"/>
    </xf>
    <xf numFmtId="0" fontId="96"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left" vertical="top"/>
      <protection locked="0"/>
    </xf>
    <xf numFmtId="0" fontId="3" fillId="4" borderId="9" xfId="0" applyFont="1" applyFill="1" applyBorder="1" applyAlignment="1" applyProtection="1">
      <alignment horizontal="left" vertical="top"/>
      <protection locked="0"/>
    </xf>
    <xf numFmtId="0" fontId="3" fillId="4" borderId="3" xfId="0" applyFont="1" applyFill="1" applyBorder="1" applyAlignment="1" applyProtection="1">
      <alignment horizontal="left" vertical="top"/>
      <protection locked="0"/>
    </xf>
    <xf numFmtId="0" fontId="3" fillId="4" borderId="2" xfId="0" applyFont="1" applyFill="1" applyBorder="1" applyAlignment="1" applyProtection="1">
      <alignment horizontal="center" vertical="top"/>
      <protection locked="0"/>
    </xf>
    <xf numFmtId="0" fontId="3" fillId="4" borderId="9" xfId="0" applyFont="1" applyFill="1" applyBorder="1" applyAlignment="1" applyProtection="1">
      <alignment horizontal="center" vertical="top"/>
      <protection locked="0"/>
    </xf>
    <xf numFmtId="0" fontId="3" fillId="4" borderId="3" xfId="0" applyFont="1" applyFill="1" applyBorder="1" applyAlignment="1" applyProtection="1">
      <alignment horizontal="center" vertical="top"/>
      <protection locked="0"/>
    </xf>
    <xf numFmtId="0" fontId="3" fillId="4" borderId="9"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5"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protection locked="0"/>
    </xf>
    <xf numFmtId="0" fontId="3" fillId="4" borderId="10" xfId="0" applyFont="1" applyFill="1" applyBorder="1" applyAlignment="1" applyProtection="1">
      <alignment horizontal="left" vertical="top"/>
      <protection locked="0"/>
    </xf>
    <xf numFmtId="0" fontId="3" fillId="4" borderId="6" xfId="0" applyFont="1" applyFill="1" applyBorder="1" applyAlignment="1" applyProtection="1">
      <alignment horizontal="left" vertical="top"/>
      <protection locked="0"/>
    </xf>
    <xf numFmtId="0" fontId="3" fillId="4" borderId="13" xfId="0" applyFont="1" applyFill="1" applyBorder="1" applyAlignment="1" applyProtection="1">
      <alignment horizontal="left" vertical="top"/>
      <protection locked="0"/>
    </xf>
    <xf numFmtId="0" fontId="3" fillId="4" borderId="0" xfId="0" applyFont="1" applyFill="1" applyBorder="1" applyAlignment="1" applyProtection="1">
      <alignment horizontal="left" vertical="top"/>
      <protection locked="0"/>
    </xf>
    <xf numFmtId="0" fontId="3" fillId="4" borderId="14" xfId="0" applyFont="1" applyFill="1" applyBorder="1" applyAlignment="1" applyProtection="1">
      <alignment horizontal="left" vertical="top"/>
      <protection locked="0"/>
    </xf>
    <xf numFmtId="0" fontId="3" fillId="4" borderId="7" xfId="0" applyFont="1" applyFill="1" applyBorder="1" applyAlignment="1" applyProtection="1">
      <alignment horizontal="left" vertical="top"/>
      <protection locked="0"/>
    </xf>
    <xf numFmtId="0" fontId="3" fillId="4" borderId="11" xfId="0" applyFont="1" applyFill="1" applyBorder="1" applyAlignment="1" applyProtection="1">
      <alignment horizontal="left" vertical="top"/>
      <protection locked="0"/>
    </xf>
    <xf numFmtId="0" fontId="3" fillId="4" borderId="8" xfId="0" applyFont="1" applyFill="1" applyBorder="1" applyAlignment="1" applyProtection="1">
      <alignment horizontal="left" vertical="top"/>
      <protection locked="0"/>
    </xf>
    <xf numFmtId="0" fontId="3" fillId="4" borderId="2" xfId="0" applyFont="1" applyFill="1" applyBorder="1" applyAlignment="1" applyProtection="1">
      <alignment horizontal="left" vertical="center"/>
      <protection locked="0"/>
    </xf>
    <xf numFmtId="0" fontId="3" fillId="4" borderId="9" xfId="0"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locked="0"/>
    </xf>
    <xf numFmtId="0" fontId="3" fillId="4" borderId="5" xfId="0" applyFont="1" applyFill="1" applyBorder="1" applyAlignment="1" applyProtection="1">
      <alignment horizontal="center" vertical="top"/>
      <protection locked="0"/>
    </xf>
    <xf numFmtId="0" fontId="3" fillId="4" borderId="10" xfId="0" applyFont="1" applyFill="1" applyBorder="1" applyAlignment="1" applyProtection="1">
      <alignment horizontal="center" vertical="top"/>
      <protection locked="0"/>
    </xf>
    <xf numFmtId="0" fontId="3" fillId="4" borderId="6" xfId="0" applyFont="1" applyFill="1" applyBorder="1" applyAlignment="1" applyProtection="1">
      <alignment horizontal="center" vertical="top"/>
      <protection locked="0"/>
    </xf>
    <xf numFmtId="0" fontId="3" fillId="4" borderId="13" xfId="0" applyFont="1" applyFill="1" applyBorder="1" applyAlignment="1" applyProtection="1">
      <alignment horizontal="center" vertical="top"/>
      <protection locked="0"/>
    </xf>
    <xf numFmtId="0" fontId="3" fillId="4" borderId="0" xfId="0" applyFont="1" applyFill="1" applyBorder="1" applyAlignment="1" applyProtection="1">
      <alignment horizontal="center" vertical="top"/>
      <protection locked="0"/>
    </xf>
    <xf numFmtId="0" fontId="3" fillId="4" borderId="14" xfId="0" applyFont="1" applyFill="1" applyBorder="1" applyAlignment="1" applyProtection="1">
      <alignment horizontal="center" vertical="top"/>
      <protection locked="0"/>
    </xf>
    <xf numFmtId="0" fontId="3" fillId="4" borderId="7" xfId="0" applyFont="1" applyFill="1" applyBorder="1" applyAlignment="1" applyProtection="1">
      <alignment horizontal="center" vertical="top"/>
      <protection locked="0"/>
    </xf>
    <xf numFmtId="0" fontId="3" fillId="4" borderId="11" xfId="0" applyFont="1" applyFill="1" applyBorder="1" applyAlignment="1" applyProtection="1">
      <alignment horizontal="center" vertical="top"/>
      <protection locked="0"/>
    </xf>
    <xf numFmtId="0" fontId="3" fillId="4" borderId="8" xfId="0" applyFont="1" applyFill="1" applyBorder="1" applyAlignment="1" applyProtection="1">
      <alignment horizontal="center" vertical="top"/>
      <protection locked="0"/>
    </xf>
    <xf numFmtId="0" fontId="3" fillId="4" borderId="1" xfId="0" applyFont="1" applyFill="1" applyBorder="1" applyAlignment="1" applyProtection="1">
      <alignment horizontal="left" vertical="top"/>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49" fontId="4" fillId="7" borderId="9" xfId="0" applyNumberFormat="1" applyFont="1" applyFill="1" applyBorder="1" applyAlignment="1" applyProtection="1">
      <alignment horizontal="center" vertical="center"/>
      <protection locked="0"/>
    </xf>
    <xf numFmtId="49" fontId="4" fillId="7" borderId="3" xfId="0" applyNumberFormat="1" applyFont="1" applyFill="1" applyBorder="1" applyAlignment="1" applyProtection="1">
      <alignment horizontal="center" vertical="center"/>
      <protection locked="0"/>
    </xf>
    <xf numFmtId="0" fontId="95" fillId="4" borderId="0" xfId="0" applyFont="1" applyFill="1" applyBorder="1" applyAlignment="1" applyProtection="1">
      <alignment horizontal="left" vertical="top"/>
      <protection locked="0"/>
    </xf>
    <xf numFmtId="0" fontId="69" fillId="4" borderId="5" xfId="0" applyFont="1" applyFill="1" applyBorder="1" applyAlignment="1" applyProtection="1">
      <alignment horizontal="left" vertical="top" wrapText="1"/>
      <protection locked="0"/>
    </xf>
    <xf numFmtId="0" fontId="69" fillId="4" borderId="10" xfId="0" applyFont="1" applyFill="1" applyBorder="1" applyAlignment="1" applyProtection="1">
      <alignment horizontal="left" vertical="top" wrapText="1"/>
      <protection locked="0"/>
    </xf>
    <xf numFmtId="0" fontId="69" fillId="4" borderId="6" xfId="0" applyFont="1" applyFill="1" applyBorder="1" applyAlignment="1" applyProtection="1">
      <alignment horizontal="left" vertical="top" wrapText="1"/>
      <protection locked="0"/>
    </xf>
    <xf numFmtId="0" fontId="69" fillId="4" borderId="7" xfId="0" applyFont="1" applyFill="1" applyBorder="1" applyAlignment="1" applyProtection="1">
      <alignment horizontal="left" vertical="top" wrapText="1"/>
      <protection locked="0"/>
    </xf>
    <xf numFmtId="0" fontId="69" fillId="4" borderId="11" xfId="0" applyFont="1" applyFill="1" applyBorder="1" applyAlignment="1" applyProtection="1">
      <alignment horizontal="left" vertical="top" wrapText="1"/>
      <protection locked="0"/>
    </xf>
    <xf numFmtId="0" fontId="69" fillId="4" borderId="8" xfId="0" applyFont="1" applyFill="1" applyBorder="1" applyAlignment="1" applyProtection="1">
      <alignment horizontal="left" vertical="top" wrapText="1"/>
      <protection locked="0"/>
    </xf>
    <xf numFmtId="0" fontId="3" fillId="4" borderId="5"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0" xfId="0" applyFont="1" applyFill="1" applyAlignment="1" applyProtection="1">
      <alignment horizontal="left" vertical="top" wrapText="1"/>
      <protection locked="0"/>
    </xf>
    <xf numFmtId="0" fontId="4" fillId="4" borderId="7" xfId="0" applyFont="1" applyFill="1" applyBorder="1" applyAlignment="1" applyProtection="1">
      <alignment horizontal="left" vertical="center" wrapText="1"/>
      <protection locked="0"/>
    </xf>
    <xf numFmtId="0" fontId="42" fillId="0" borderId="11" xfId="0" applyFont="1" applyBorder="1" applyAlignment="1">
      <alignment horizontal="left" vertical="center" wrapText="1"/>
    </xf>
    <xf numFmtId="0" fontId="4" fillId="7" borderId="2" xfId="0" applyFont="1" applyFill="1" applyBorder="1" applyAlignment="1" applyProtection="1">
      <alignment horizontal="left" vertical="center"/>
      <protection locked="0"/>
    </xf>
    <xf numFmtId="0" fontId="4" fillId="7" borderId="3" xfId="0" applyFont="1" applyFill="1" applyBorder="1" applyAlignment="1" applyProtection="1">
      <alignment horizontal="left" vertical="center"/>
      <protection locked="0"/>
    </xf>
    <xf numFmtId="0" fontId="4" fillId="7" borderId="1" xfId="0" applyFont="1" applyFill="1" applyBorder="1" applyAlignment="1" applyProtection="1">
      <alignment horizontal="center" vertical="center"/>
      <protection locked="0"/>
    </xf>
    <xf numFmtId="0" fontId="4" fillId="7" borderId="2" xfId="0" applyFont="1" applyFill="1" applyBorder="1" applyAlignment="1" applyProtection="1">
      <alignment horizontal="left" vertical="center" wrapText="1"/>
      <protection locked="0"/>
    </xf>
    <xf numFmtId="0" fontId="4" fillId="7" borderId="3" xfId="0" applyFont="1" applyFill="1" applyBorder="1" applyAlignment="1" applyProtection="1">
      <alignment horizontal="left" vertical="center" wrapText="1"/>
      <protection locked="0"/>
    </xf>
    <xf numFmtId="0" fontId="72" fillId="4" borderId="5" xfId="0" applyFont="1" applyFill="1" applyBorder="1" applyAlignment="1" applyProtection="1">
      <alignment horizontal="center" vertical="center"/>
      <protection hidden="1"/>
    </xf>
    <xf numFmtId="0" fontId="72" fillId="4" borderId="10" xfId="0" applyFont="1" applyFill="1" applyBorder="1" applyAlignment="1" applyProtection="1">
      <alignment horizontal="center" vertical="center"/>
      <protection hidden="1"/>
    </xf>
    <xf numFmtId="0" fontId="72" fillId="4" borderId="6" xfId="0" applyFont="1" applyFill="1" applyBorder="1" applyAlignment="1" applyProtection="1">
      <alignment horizontal="center" vertical="center"/>
      <protection hidden="1"/>
    </xf>
    <xf numFmtId="0" fontId="72" fillId="4" borderId="7" xfId="0" applyFont="1" applyFill="1" applyBorder="1" applyAlignment="1" applyProtection="1">
      <alignment horizontal="center" vertical="center"/>
      <protection hidden="1"/>
    </xf>
    <xf numFmtId="0" fontId="72" fillId="4" borderId="11" xfId="0" applyFont="1" applyFill="1" applyBorder="1" applyAlignment="1" applyProtection="1">
      <alignment horizontal="center" vertical="center"/>
      <protection hidden="1"/>
    </xf>
    <xf numFmtId="0" fontId="72" fillId="4" borderId="8" xfId="0" applyFont="1" applyFill="1" applyBorder="1" applyAlignment="1" applyProtection="1">
      <alignment horizontal="center" vertical="center"/>
      <protection hidden="1"/>
    </xf>
    <xf numFmtId="0" fontId="13" fillId="4" borderId="0" xfId="0" applyFont="1" applyFill="1" applyAlignment="1" applyProtection="1">
      <alignment horizontal="left" vertical="center"/>
      <protection locked="0"/>
    </xf>
    <xf numFmtId="49" fontId="76" fillId="7" borderId="2" xfId="0" applyNumberFormat="1" applyFont="1" applyFill="1" applyBorder="1" applyAlignment="1" applyProtection="1">
      <alignment horizontal="center" vertical="center"/>
      <protection locked="0"/>
    </xf>
    <xf numFmtId="49" fontId="76" fillId="7" borderId="9" xfId="0" applyNumberFormat="1" applyFont="1" applyFill="1" applyBorder="1" applyAlignment="1" applyProtection="1">
      <alignment horizontal="center" vertical="center"/>
      <protection locked="0"/>
    </xf>
    <xf numFmtId="0" fontId="29" fillId="4" borderId="21" xfId="0" applyFont="1" applyFill="1" applyBorder="1" applyAlignment="1" applyProtection="1">
      <alignment horizontal="center" vertical="center"/>
      <protection locked="0"/>
    </xf>
    <xf numFmtId="0" fontId="29" fillId="4" borderId="22" xfId="0" applyFont="1" applyFill="1" applyBorder="1" applyAlignment="1" applyProtection="1">
      <alignment horizontal="center" vertical="center"/>
      <protection locked="0"/>
    </xf>
    <xf numFmtId="0" fontId="68" fillId="4" borderId="1"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76" fillId="7" borderId="2" xfId="0" applyNumberFormat="1" applyFont="1" applyFill="1" applyBorder="1" applyAlignment="1" applyProtection="1">
      <alignment horizontal="center" vertical="center"/>
    </xf>
    <xf numFmtId="0" fontId="76" fillId="7" borderId="9" xfId="0" applyNumberFormat="1" applyFont="1" applyFill="1" applyBorder="1" applyAlignment="1" applyProtection="1">
      <alignment horizontal="center" vertical="center"/>
    </xf>
    <xf numFmtId="0" fontId="76" fillId="7" borderId="3" xfId="0" applyNumberFormat="1" applyFont="1" applyFill="1" applyBorder="1" applyAlignment="1" applyProtection="1">
      <alignment horizontal="center" vertical="center"/>
    </xf>
    <xf numFmtId="49" fontId="4" fillId="7" borderId="2" xfId="0" applyNumberFormat="1" applyFont="1" applyFill="1" applyBorder="1" applyAlignment="1" applyProtection="1">
      <alignment horizontal="left" vertical="center" wrapText="1"/>
      <protection locked="0"/>
    </xf>
    <xf numFmtId="49" fontId="4" fillId="7" borderId="9" xfId="0" applyNumberFormat="1" applyFont="1" applyFill="1" applyBorder="1" applyAlignment="1" applyProtection="1">
      <alignment horizontal="left" vertical="center" wrapText="1"/>
      <protection locked="0"/>
    </xf>
    <xf numFmtId="49" fontId="4" fillId="7" borderId="3" xfId="0" applyNumberFormat="1" applyFont="1" applyFill="1" applyBorder="1" applyAlignment="1" applyProtection="1">
      <alignment horizontal="left" vertical="center" wrapText="1"/>
      <protection locked="0"/>
    </xf>
    <xf numFmtId="49" fontId="4" fillId="4" borderId="2" xfId="0" applyNumberFormat="1" applyFont="1" applyFill="1" applyBorder="1" applyAlignment="1" applyProtection="1">
      <alignment horizontal="center" vertical="center" wrapText="1"/>
      <protection locked="0"/>
    </xf>
    <xf numFmtId="49" fontId="4" fillId="4" borderId="9" xfId="0" applyNumberFormat="1" applyFont="1" applyFill="1" applyBorder="1" applyAlignment="1" applyProtection="1">
      <alignment horizontal="center" vertical="center" wrapText="1"/>
      <protection locked="0"/>
    </xf>
    <xf numFmtId="49" fontId="4" fillId="4" borderId="3" xfId="0" applyNumberFormat="1" applyFont="1" applyFill="1" applyBorder="1" applyAlignment="1" applyProtection="1">
      <alignment horizontal="center" vertical="center" wrapText="1"/>
      <protection locked="0"/>
    </xf>
    <xf numFmtId="0" fontId="36" fillId="4" borderId="0" xfId="0" applyFont="1" applyFill="1" applyBorder="1" applyAlignment="1" applyProtection="1">
      <alignment horizontal="center" vertical="center" wrapText="1"/>
      <protection locked="0"/>
    </xf>
    <xf numFmtId="165" fontId="67" fillId="4" borderId="4" xfId="0" applyNumberFormat="1" applyFont="1" applyFill="1" applyBorder="1" applyAlignment="1" applyProtection="1">
      <alignment horizontal="center" vertical="center"/>
      <protection hidden="1"/>
    </xf>
    <xf numFmtId="165" fontId="67" fillId="4" borderId="12" xfId="0" applyNumberFormat="1" applyFont="1" applyFill="1" applyBorder="1" applyAlignment="1" applyProtection="1">
      <alignment horizontal="center" vertical="center"/>
      <protection hidden="1"/>
    </xf>
    <xf numFmtId="49" fontId="4" fillId="4" borderId="4" xfId="0" applyNumberFormat="1" applyFont="1" applyFill="1" applyBorder="1" applyAlignment="1" applyProtection="1">
      <alignment horizontal="center" vertical="center"/>
      <protection locked="0"/>
    </xf>
    <xf numFmtId="49" fontId="4" fillId="4" borderId="12" xfId="0" applyNumberFormat="1" applyFont="1" applyFill="1" applyBorder="1" applyAlignment="1" applyProtection="1">
      <alignment horizontal="center" vertical="center"/>
      <protection locked="0"/>
    </xf>
    <xf numFmtId="0" fontId="3" fillId="4" borderId="2"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xf>
    <xf numFmtId="0" fontId="67" fillId="4" borderId="2" xfId="0" applyFont="1" applyFill="1" applyBorder="1" applyAlignment="1" applyProtection="1">
      <alignment horizontal="center" vertical="center" wrapText="1"/>
      <protection hidden="1"/>
    </xf>
    <xf numFmtId="0" fontId="67" fillId="4" borderId="9" xfId="0" applyFont="1" applyFill="1" applyBorder="1" applyAlignment="1" applyProtection="1">
      <alignment horizontal="center" vertical="center" wrapText="1"/>
      <protection hidden="1"/>
    </xf>
    <xf numFmtId="0" fontId="67" fillId="4" borderId="3" xfId="0" applyFont="1" applyFill="1" applyBorder="1" applyAlignment="1" applyProtection="1">
      <alignment horizontal="center" vertical="center" wrapText="1"/>
      <protection hidden="1"/>
    </xf>
    <xf numFmtId="0" fontId="67" fillId="4" borderId="9" xfId="0" applyFont="1" applyFill="1" applyBorder="1" applyAlignment="1" applyProtection="1">
      <alignment horizontal="center" vertical="center" wrapText="1"/>
      <protection locked="0"/>
    </xf>
    <xf numFmtId="0" fontId="67" fillId="4" borderId="3" xfId="0" applyFont="1" applyFill="1" applyBorder="1" applyAlignment="1" applyProtection="1">
      <alignment horizontal="center" vertical="center" wrapText="1"/>
      <protection locked="0"/>
    </xf>
    <xf numFmtId="0" fontId="4" fillId="7" borderId="9" xfId="0" applyFont="1" applyFill="1" applyBorder="1" applyAlignment="1" applyProtection="1">
      <alignment horizontal="center" vertical="center"/>
    </xf>
    <xf numFmtId="0" fontId="4" fillId="7" borderId="3" xfId="0" applyFont="1" applyFill="1" applyBorder="1" applyAlignment="1" applyProtection="1">
      <alignment horizontal="center" vertical="center"/>
    </xf>
    <xf numFmtId="0" fontId="4" fillId="4" borderId="9"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67" fillId="7" borderId="5" xfId="0" applyFont="1" applyFill="1" applyBorder="1" applyAlignment="1" applyProtection="1">
      <alignment horizontal="left" vertical="top"/>
      <protection locked="0"/>
    </xf>
    <xf numFmtId="0" fontId="4" fillId="7" borderId="10" xfId="0" applyFont="1" applyFill="1" applyBorder="1" applyAlignment="1" applyProtection="1">
      <alignment horizontal="left" vertical="top"/>
      <protection locked="0"/>
    </xf>
    <xf numFmtId="0" fontId="4" fillId="7" borderId="6" xfId="0" applyFont="1" applyFill="1" applyBorder="1" applyAlignment="1" applyProtection="1">
      <alignment horizontal="left" vertical="top"/>
      <protection locked="0"/>
    </xf>
    <xf numFmtId="0" fontId="4" fillId="7" borderId="7" xfId="0" applyFont="1" applyFill="1" applyBorder="1" applyAlignment="1" applyProtection="1">
      <alignment horizontal="left" vertical="top"/>
      <protection locked="0"/>
    </xf>
    <xf numFmtId="0" fontId="4" fillId="7" borderId="11" xfId="0" applyFont="1" applyFill="1" applyBorder="1" applyAlignment="1" applyProtection="1">
      <alignment horizontal="left" vertical="top"/>
      <protection locked="0"/>
    </xf>
    <xf numFmtId="0" fontId="4" fillId="7" borderId="0" xfId="0" applyFont="1" applyFill="1" applyBorder="1" applyAlignment="1" applyProtection="1">
      <alignment horizontal="left" vertical="top"/>
      <protection locked="0"/>
    </xf>
    <xf numFmtId="0" fontId="4" fillId="7" borderId="14" xfId="0" applyFont="1" applyFill="1" applyBorder="1" applyAlignment="1" applyProtection="1">
      <alignment horizontal="left" vertical="top"/>
      <protection locked="0"/>
    </xf>
    <xf numFmtId="0" fontId="4" fillId="7" borderId="13" xfId="0" applyFont="1" applyFill="1" applyBorder="1" applyAlignment="1" applyProtection="1">
      <alignment horizontal="left" vertical="top"/>
      <protection locked="0"/>
    </xf>
    <xf numFmtId="0" fontId="4" fillId="7" borderId="8" xfId="0" applyFont="1" applyFill="1" applyBorder="1" applyAlignment="1" applyProtection="1">
      <alignment horizontal="left" vertical="top"/>
      <protection locked="0"/>
    </xf>
    <xf numFmtId="0" fontId="4" fillId="7" borderId="5" xfId="0" applyFont="1" applyFill="1" applyBorder="1" applyAlignment="1" applyProtection="1">
      <alignment horizontal="center" vertical="center"/>
      <protection locked="0"/>
    </xf>
    <xf numFmtId="0" fontId="4" fillId="7" borderId="10" xfId="0" applyFont="1" applyFill="1" applyBorder="1" applyAlignment="1" applyProtection="1">
      <alignment horizontal="center" vertical="center"/>
      <protection locked="0"/>
    </xf>
    <xf numFmtId="0" fontId="4" fillId="7" borderId="6"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7" borderId="11" xfId="0" applyFont="1" applyFill="1" applyBorder="1" applyAlignment="1" applyProtection="1">
      <alignment horizontal="center" vertical="center"/>
      <protection locked="0"/>
    </xf>
    <xf numFmtId="0" fontId="4" fillId="7" borderId="8" xfId="0" applyFont="1" applyFill="1" applyBorder="1" applyAlignment="1" applyProtection="1">
      <alignment horizontal="center" vertical="center"/>
      <protection locked="0"/>
    </xf>
    <xf numFmtId="49" fontId="4" fillId="4" borderId="5" xfId="0" applyNumberFormat="1" applyFont="1" applyFill="1" applyBorder="1" applyAlignment="1" applyProtection="1">
      <alignment horizontal="center" vertical="center"/>
      <protection locked="0"/>
    </xf>
    <xf numFmtId="49" fontId="4" fillId="4" borderId="7" xfId="0" applyNumberFormat="1"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wrapText="1"/>
      <protection locked="0"/>
    </xf>
    <xf numFmtId="0" fontId="16" fillId="4" borderId="6" xfId="0" applyFont="1" applyFill="1" applyBorder="1" applyAlignment="1" applyProtection="1">
      <alignment horizontal="center" vertical="center" wrapText="1"/>
      <protection locked="0"/>
    </xf>
    <xf numFmtId="0" fontId="16" fillId="4" borderId="13" xfId="0" applyFont="1" applyFill="1" applyBorder="1" applyAlignment="1" applyProtection="1">
      <alignment horizontal="center" vertical="center" wrapText="1"/>
      <protection locked="0"/>
    </xf>
    <xf numFmtId="0" fontId="16" fillId="4" borderId="14" xfId="0" applyFont="1" applyFill="1" applyBorder="1" applyAlignment="1" applyProtection="1">
      <alignment horizontal="center" vertical="center" wrapText="1"/>
      <protection locked="0"/>
    </xf>
    <xf numFmtId="0" fontId="16" fillId="4" borderId="7" xfId="0" applyFont="1" applyFill="1" applyBorder="1" applyAlignment="1" applyProtection="1">
      <alignment horizontal="center" vertical="center" wrapText="1"/>
      <protection locked="0"/>
    </xf>
    <xf numFmtId="0" fontId="16" fillId="4" borderId="8" xfId="0"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56" fillId="4" borderId="1" xfId="0" applyFont="1" applyFill="1" applyBorder="1" applyAlignment="1" applyProtection="1">
      <alignment horizontal="center" vertical="center" wrapText="1"/>
      <protection locked="0"/>
    </xf>
    <xf numFmtId="0" fontId="99" fillId="4" borderId="1" xfId="0" applyFont="1" applyFill="1" applyBorder="1" applyAlignment="1" applyProtection="1">
      <alignment horizontal="center" vertical="center" wrapText="1"/>
      <protection locked="0"/>
    </xf>
    <xf numFmtId="0" fontId="16" fillId="4" borderId="10" xfId="0" applyFont="1" applyFill="1" applyBorder="1" applyAlignment="1" applyProtection="1">
      <alignment horizontal="center" vertical="center" wrapText="1"/>
      <protection locked="0"/>
    </xf>
    <xf numFmtId="0" fontId="16" fillId="4" borderId="0" xfId="0"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locked="0"/>
    </xf>
    <xf numFmtId="0" fontId="16" fillId="4" borderId="1"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0" fontId="4" fillId="7" borderId="11" xfId="0" applyFont="1" applyFill="1" applyBorder="1" applyAlignment="1" applyProtection="1">
      <alignment horizontal="center" vertical="center" wrapText="1"/>
      <protection locked="0"/>
    </xf>
    <xf numFmtId="0" fontId="4" fillId="7" borderId="8" xfId="0" applyFont="1" applyFill="1" applyBorder="1" applyAlignment="1" applyProtection="1">
      <alignment horizontal="center" vertical="center" wrapText="1"/>
      <protection locked="0"/>
    </xf>
    <xf numFmtId="0" fontId="4" fillId="7" borderId="5"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7" borderId="6"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5" fillId="7" borderId="1" xfId="0" applyFont="1" applyFill="1" applyBorder="1" applyAlignment="1" applyProtection="1">
      <alignment horizontal="center" vertical="center" wrapText="1"/>
      <protection locked="0"/>
    </xf>
    <xf numFmtId="0" fontId="4" fillId="4" borderId="0" xfId="0" applyFont="1" applyFill="1" applyAlignment="1" applyProtection="1">
      <alignment horizontal="left" vertical="center"/>
      <protection locked="0"/>
    </xf>
    <xf numFmtId="49" fontId="24" fillId="7" borderId="1" xfId="0" applyNumberFormat="1" applyFont="1" applyFill="1" applyBorder="1" applyAlignment="1" applyProtection="1">
      <alignment horizontal="center" vertical="center"/>
      <protection locked="0"/>
    </xf>
    <xf numFmtId="0" fontId="76" fillId="7" borderId="1" xfId="0" applyNumberFormat="1" applyFont="1" applyFill="1" applyBorder="1" applyAlignment="1" applyProtection="1">
      <alignment horizontal="center" vertical="center"/>
      <protection hidden="1"/>
    </xf>
    <xf numFmtId="49" fontId="24" fillId="13" borderId="1" xfId="0" applyNumberFormat="1"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xf>
    <xf numFmtId="49" fontId="4" fillId="4" borderId="10" xfId="0" applyNumberFormat="1" applyFont="1" applyFill="1" applyBorder="1" applyAlignment="1" applyProtection="1">
      <alignment horizontal="center" vertical="center"/>
      <protection locked="0"/>
    </xf>
    <xf numFmtId="49" fontId="4" fillId="4" borderId="6" xfId="0" applyNumberFormat="1"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center" vertical="center"/>
      <protection locked="0"/>
    </xf>
    <xf numFmtId="49" fontId="4" fillId="4" borderId="8" xfId="0" applyNumberFormat="1" applyFont="1" applyFill="1" applyBorder="1" applyAlignment="1" applyProtection="1">
      <alignment horizontal="center" vertical="center"/>
      <protection locked="0"/>
    </xf>
    <xf numFmtId="0" fontId="3" fillId="4" borderId="0" xfId="0" applyFont="1" applyFill="1" applyAlignment="1" applyProtection="1">
      <alignment horizontal="left" vertical="center"/>
      <protection locked="0"/>
    </xf>
    <xf numFmtId="0" fontId="56" fillId="4" borderId="1" xfId="0" applyNumberFormat="1" applyFont="1" applyFill="1" applyBorder="1" applyAlignment="1" applyProtection="1">
      <alignment horizontal="center" vertical="center"/>
      <protection hidden="1"/>
    </xf>
    <xf numFmtId="0" fontId="76" fillId="4" borderId="1" xfId="0" applyNumberFormat="1" applyFont="1" applyFill="1" applyBorder="1" applyAlignment="1" applyProtection="1">
      <alignment horizontal="center" vertical="center"/>
      <protection hidden="1"/>
    </xf>
    <xf numFmtId="49" fontId="56" fillId="4" borderId="1" xfId="0" applyNumberFormat="1"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xf>
    <xf numFmtId="49" fontId="4" fillId="4" borderId="1" xfId="0" applyNumberFormat="1" applyFont="1" applyFill="1" applyBorder="1" applyAlignment="1" applyProtection="1">
      <alignment horizontal="center" vertical="center"/>
      <protection locked="0"/>
    </xf>
    <xf numFmtId="49" fontId="56" fillId="7" borderId="2" xfId="0" applyNumberFormat="1" applyFont="1" applyFill="1" applyBorder="1" applyAlignment="1" applyProtection="1">
      <alignment horizontal="right" vertical="center"/>
      <protection locked="0"/>
    </xf>
    <xf numFmtId="49" fontId="56" fillId="7" borderId="9" xfId="0" applyNumberFormat="1" applyFont="1" applyFill="1" applyBorder="1" applyAlignment="1" applyProtection="1">
      <alignment horizontal="right" vertical="center"/>
      <protection locked="0"/>
    </xf>
    <xf numFmtId="0" fontId="12" fillId="4" borderId="0" xfId="0" applyFont="1" applyFill="1" applyAlignment="1" applyProtection="1">
      <alignment horizontal="left" vertical="center"/>
      <protection locked="0"/>
    </xf>
    <xf numFmtId="0" fontId="14" fillId="3" borderId="2" xfId="0" applyFont="1" applyFill="1" applyBorder="1" applyAlignment="1" applyProtection="1">
      <alignment horizontal="center" vertical="center"/>
      <protection hidden="1"/>
    </xf>
    <xf numFmtId="0" fontId="14" fillId="3" borderId="9" xfId="0" applyFont="1" applyFill="1" applyBorder="1" applyAlignment="1" applyProtection="1">
      <alignment horizontal="center" vertical="center"/>
      <protection hidden="1"/>
    </xf>
    <xf numFmtId="0" fontId="14" fillId="3" borderId="3" xfId="0" applyFont="1" applyFill="1" applyBorder="1" applyAlignment="1" applyProtection="1">
      <alignment horizontal="center" vertical="center"/>
      <protection hidden="1"/>
    </xf>
    <xf numFmtId="0" fontId="10" fillId="3" borderId="1" xfId="0" applyFont="1" applyFill="1" applyBorder="1" applyAlignment="1" applyProtection="1">
      <alignment horizontal="center" vertical="center" wrapText="1"/>
      <protection locked="0"/>
    </xf>
    <xf numFmtId="0" fontId="17" fillId="4" borderId="0" xfId="0" applyFont="1" applyFill="1" applyAlignment="1" applyProtection="1">
      <alignment horizontal="left" vertical="center"/>
      <protection locked="0"/>
    </xf>
    <xf numFmtId="0" fontId="10" fillId="3" borderId="2"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4" fillId="7" borderId="4" xfId="0" applyFont="1" applyFill="1" applyBorder="1" applyAlignment="1" applyProtection="1">
      <alignment horizontal="center" vertical="center" wrapText="1"/>
      <protection locked="0"/>
    </xf>
    <xf numFmtId="0" fontId="4" fillId="7" borderId="12" xfId="0"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4" fillId="0" borderId="30"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16" fillId="16" borderId="2" xfId="0" applyFont="1" applyFill="1" applyBorder="1" applyAlignment="1" applyProtection="1">
      <alignment horizontal="center" vertical="center" wrapText="1"/>
      <protection locked="0"/>
    </xf>
    <xf numFmtId="0" fontId="16" fillId="16" borderId="9" xfId="0" applyFont="1" applyFill="1" applyBorder="1" applyAlignment="1" applyProtection="1">
      <alignment horizontal="center" vertical="center" wrapText="1"/>
      <protection locked="0"/>
    </xf>
    <xf numFmtId="0" fontId="16" fillId="16" borderId="3" xfId="0" applyFont="1" applyFill="1" applyBorder="1" applyAlignment="1" applyProtection="1">
      <alignment horizontal="center" vertical="center" wrapText="1"/>
      <protection locked="0"/>
    </xf>
    <xf numFmtId="0" fontId="96" fillId="4" borderId="8" xfId="0" applyFont="1" applyFill="1" applyBorder="1" applyAlignment="1" applyProtection="1">
      <alignment horizontal="center" vertical="center" wrapText="1"/>
      <protection locked="0"/>
    </xf>
    <xf numFmtId="0" fontId="96" fillId="4" borderId="12" xfId="0" applyFont="1" applyFill="1" applyBorder="1" applyAlignment="1" applyProtection="1">
      <alignment horizontal="center" vertical="center" wrapText="1"/>
      <protection locked="0"/>
    </xf>
    <xf numFmtId="0" fontId="67" fillId="4" borderId="10"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left" vertical="center"/>
      <protection locked="0"/>
    </xf>
    <xf numFmtId="0" fontId="0" fillId="0" borderId="10" xfId="0" applyBorder="1" applyAlignment="1">
      <alignment horizontal="left" vertical="center"/>
    </xf>
    <xf numFmtId="0" fontId="3" fillId="4" borderId="10" xfId="0" applyFont="1" applyFill="1" applyBorder="1" applyAlignment="1" applyProtection="1">
      <alignment horizontal="left" vertical="center"/>
      <protection locked="0"/>
    </xf>
    <xf numFmtId="0" fontId="0" fillId="0" borderId="6" xfId="0" applyBorder="1" applyAlignment="1">
      <alignment horizontal="left" vertical="center"/>
    </xf>
    <xf numFmtId="0" fontId="0" fillId="0" borderId="11" xfId="0" applyBorder="1" applyAlignment="1">
      <alignment horizontal="center" vertical="center"/>
    </xf>
    <xf numFmtId="0" fontId="0" fillId="0" borderId="8" xfId="0"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5" borderId="2"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49" fontId="4" fillId="5" borderId="2"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49" fontId="4" fillId="5" borderId="3" xfId="0" applyNumberFormat="1" applyFont="1" applyFill="1" applyBorder="1" applyAlignment="1" applyProtection="1">
      <alignment horizontal="left" vertical="center" wrapText="1"/>
      <protection locked="0"/>
    </xf>
    <xf numFmtId="0" fontId="16" fillId="4" borderId="0" xfId="0" applyFont="1" applyFill="1" applyAlignment="1" applyProtection="1">
      <alignment horizontal="left" vertical="top" wrapText="1"/>
      <protection locked="0"/>
    </xf>
    <xf numFmtId="49" fontId="4" fillId="5" borderId="1" xfId="0" applyNumberFormat="1" applyFont="1" applyFill="1" applyBorder="1" applyAlignment="1" applyProtection="1">
      <alignment horizontal="center" vertical="center"/>
      <protection locked="0"/>
    </xf>
    <xf numFmtId="49" fontId="4" fillId="5" borderId="2" xfId="0" applyNumberFormat="1" applyFont="1" applyFill="1" applyBorder="1" applyAlignment="1" applyProtection="1">
      <alignment horizontal="center" vertical="center" wrapText="1"/>
      <protection locked="0"/>
    </xf>
    <xf numFmtId="49" fontId="4" fillId="5" borderId="9" xfId="0" applyNumberFormat="1" applyFont="1" applyFill="1" applyBorder="1" applyAlignment="1" applyProtection="1">
      <alignment horizontal="center" vertical="center" wrapText="1"/>
      <protection locked="0"/>
    </xf>
    <xf numFmtId="49" fontId="4" fillId="5" borderId="3" xfId="0" applyNumberFormat="1" applyFont="1" applyFill="1" applyBorder="1" applyAlignment="1" applyProtection="1">
      <alignment horizontal="center" vertical="center" wrapText="1"/>
      <protection locked="0"/>
    </xf>
    <xf numFmtId="0" fontId="13" fillId="4" borderId="0" xfId="0" applyFont="1" applyFill="1" applyAlignment="1" applyProtection="1">
      <alignment horizontal="left" vertical="center" wrapText="1"/>
      <protection locked="0"/>
    </xf>
    <xf numFmtId="0" fontId="3" fillId="4" borderId="1" xfId="0" applyFont="1" applyFill="1" applyBorder="1" applyAlignment="1" applyProtection="1">
      <alignment horizontal="left" vertical="top" wrapText="1"/>
      <protection locked="0"/>
    </xf>
    <xf numFmtId="49" fontId="4" fillId="5" borderId="2" xfId="0" applyNumberFormat="1" applyFont="1" applyFill="1" applyBorder="1" applyAlignment="1" applyProtection="1">
      <alignment horizontal="left" vertical="center"/>
      <protection locked="0"/>
    </xf>
    <xf numFmtId="49" fontId="4" fillId="5" borderId="9" xfId="0" applyNumberFormat="1" applyFont="1" applyFill="1" applyBorder="1" applyAlignment="1" applyProtection="1">
      <alignment horizontal="left" vertical="center"/>
      <protection locked="0"/>
    </xf>
    <xf numFmtId="49" fontId="4" fillId="5" borderId="3" xfId="0" applyNumberFormat="1" applyFont="1" applyFill="1" applyBorder="1" applyAlignment="1" applyProtection="1">
      <alignment horizontal="left" vertical="center"/>
      <protection locked="0"/>
    </xf>
    <xf numFmtId="49" fontId="4" fillId="5" borderId="16" xfId="0" applyNumberFormat="1" applyFont="1" applyFill="1" applyBorder="1" applyAlignment="1" applyProtection="1">
      <alignment horizontal="center" vertical="center" wrapText="1"/>
      <protection locked="0"/>
    </xf>
    <xf numFmtId="49" fontId="4" fillId="5" borderId="17" xfId="0" applyNumberFormat="1" applyFont="1" applyFill="1" applyBorder="1" applyAlignment="1" applyProtection="1">
      <alignment horizontal="center" vertical="center" wrapText="1"/>
      <protection locked="0"/>
    </xf>
    <xf numFmtId="49" fontId="4" fillId="5" borderId="18" xfId="0" applyNumberFormat="1" applyFont="1" applyFill="1" applyBorder="1" applyAlignment="1" applyProtection="1">
      <alignment horizontal="center" vertical="center" wrapText="1"/>
      <protection locked="0"/>
    </xf>
    <xf numFmtId="49" fontId="4" fillId="5" borderId="19" xfId="0" applyNumberFormat="1" applyFont="1" applyFill="1" applyBorder="1" applyAlignment="1" applyProtection="1">
      <alignment horizontal="center" vertical="center" wrapText="1"/>
      <protection locked="0"/>
    </xf>
    <xf numFmtId="49" fontId="4" fillId="5" borderId="0" xfId="0" applyNumberFormat="1" applyFont="1" applyFill="1" applyBorder="1" applyAlignment="1" applyProtection="1">
      <alignment horizontal="center" vertical="center" wrapText="1"/>
      <protection locked="0"/>
    </xf>
    <xf numFmtId="49" fontId="4" fillId="5" borderId="20" xfId="0" applyNumberFormat="1" applyFont="1" applyFill="1" applyBorder="1" applyAlignment="1" applyProtection="1">
      <alignment horizontal="center" vertical="center" wrapText="1"/>
      <protection locked="0"/>
    </xf>
    <xf numFmtId="49" fontId="4" fillId="5" borderId="16" xfId="0" applyNumberFormat="1" applyFont="1" applyFill="1" applyBorder="1" applyAlignment="1" applyProtection="1">
      <alignment horizontal="center" vertical="center"/>
      <protection locked="0"/>
    </xf>
    <xf numFmtId="49" fontId="4" fillId="5" borderId="17" xfId="0" applyNumberFormat="1" applyFont="1" applyFill="1" applyBorder="1" applyAlignment="1" applyProtection="1">
      <alignment horizontal="center" vertical="center"/>
      <protection locked="0"/>
    </xf>
    <xf numFmtId="49" fontId="4" fillId="5" borderId="18" xfId="0" applyNumberFormat="1" applyFont="1" applyFill="1" applyBorder="1" applyAlignment="1" applyProtection="1">
      <alignment horizontal="center" vertical="center"/>
      <protection locked="0"/>
    </xf>
    <xf numFmtId="49" fontId="4" fillId="5" borderId="21" xfId="0" applyNumberFormat="1" applyFont="1" applyFill="1" applyBorder="1" applyAlignment="1" applyProtection="1">
      <alignment horizontal="center" vertical="center"/>
      <protection locked="0"/>
    </xf>
    <xf numFmtId="49" fontId="4" fillId="5" borderId="22" xfId="0" applyNumberFormat="1" applyFont="1" applyFill="1" applyBorder="1" applyAlignment="1" applyProtection="1">
      <alignment horizontal="center" vertical="center"/>
      <protection locked="0"/>
    </xf>
    <xf numFmtId="49" fontId="4" fillId="5" borderId="23" xfId="0" applyNumberFormat="1" applyFont="1" applyFill="1" applyBorder="1" applyAlignment="1" applyProtection="1">
      <alignment horizontal="center" vertical="center"/>
      <protection locked="0"/>
    </xf>
    <xf numFmtId="1" fontId="72" fillId="4" borderId="16" xfId="0" applyNumberFormat="1" applyFont="1" applyFill="1" applyBorder="1" applyAlignment="1" applyProtection="1">
      <alignment horizontal="right" vertical="center"/>
      <protection hidden="1"/>
    </xf>
    <xf numFmtId="1" fontId="72" fillId="4" borderId="17" xfId="0" applyNumberFormat="1" applyFont="1" applyFill="1" applyBorder="1" applyAlignment="1" applyProtection="1">
      <alignment horizontal="right" vertical="center"/>
      <protection hidden="1"/>
    </xf>
    <xf numFmtId="1" fontId="72" fillId="4" borderId="21" xfId="0" applyNumberFormat="1" applyFont="1" applyFill="1" applyBorder="1" applyAlignment="1" applyProtection="1">
      <alignment horizontal="right" vertical="center"/>
      <protection hidden="1"/>
    </xf>
    <xf numFmtId="1" fontId="72" fillId="4" borderId="22" xfId="0" applyNumberFormat="1" applyFont="1" applyFill="1" applyBorder="1" applyAlignment="1" applyProtection="1">
      <alignment horizontal="right" vertical="center"/>
      <protection hidden="1"/>
    </xf>
    <xf numFmtId="1" fontId="72" fillId="4" borderId="17" xfId="0" applyNumberFormat="1" applyFont="1" applyFill="1" applyBorder="1" applyAlignment="1" applyProtection="1">
      <alignment horizontal="left" vertical="center"/>
      <protection hidden="1"/>
    </xf>
    <xf numFmtId="1" fontId="72" fillId="4" borderId="18" xfId="0" applyNumberFormat="1" applyFont="1" applyFill="1" applyBorder="1" applyAlignment="1" applyProtection="1">
      <alignment horizontal="left" vertical="center"/>
      <protection hidden="1"/>
    </xf>
    <xf numFmtId="1" fontId="72" fillId="4" borderId="22" xfId="0" applyNumberFormat="1" applyFont="1" applyFill="1" applyBorder="1" applyAlignment="1" applyProtection="1">
      <alignment horizontal="left" vertical="center"/>
      <protection hidden="1"/>
    </xf>
    <xf numFmtId="1" fontId="72" fillId="4" borderId="23" xfId="0" applyNumberFormat="1" applyFont="1" applyFill="1" applyBorder="1" applyAlignment="1" applyProtection="1">
      <alignment horizontal="left" vertical="center"/>
      <protection hidden="1"/>
    </xf>
    <xf numFmtId="0" fontId="72" fillId="4" borderId="25" xfId="0" applyFont="1" applyFill="1" applyBorder="1" applyAlignment="1" applyProtection="1">
      <alignment horizontal="center" vertical="center"/>
      <protection hidden="1"/>
    </xf>
    <xf numFmtId="0" fontId="72" fillId="4" borderId="24" xfId="0" applyFont="1" applyFill="1" applyBorder="1" applyAlignment="1" applyProtection="1">
      <alignment horizontal="center" vertical="center"/>
      <protection hidden="1"/>
    </xf>
    <xf numFmtId="0" fontId="72" fillId="4" borderId="26" xfId="0" applyFont="1" applyFill="1" applyBorder="1" applyAlignment="1" applyProtection="1">
      <alignment horizontal="center" vertical="center"/>
      <protection hidden="1"/>
    </xf>
    <xf numFmtId="0" fontId="72" fillId="4" borderId="27" xfId="0" applyFont="1" applyFill="1" applyBorder="1" applyAlignment="1" applyProtection="1">
      <alignment horizontal="center" vertical="center"/>
      <protection hidden="1"/>
    </xf>
    <xf numFmtId="0" fontId="72" fillId="4" borderId="28" xfId="0" applyFont="1" applyFill="1" applyBorder="1" applyAlignment="1" applyProtection="1">
      <alignment horizontal="center" vertical="center"/>
      <protection hidden="1"/>
    </xf>
    <xf numFmtId="0" fontId="72" fillId="4" borderId="29" xfId="0" applyFont="1" applyFill="1" applyBorder="1" applyAlignment="1" applyProtection="1">
      <alignment horizontal="center" vertical="center"/>
      <protection hidden="1"/>
    </xf>
    <xf numFmtId="0" fontId="4" fillId="13" borderId="1" xfId="0" applyFont="1" applyFill="1" applyBorder="1" applyAlignment="1" applyProtection="1">
      <alignment horizontal="center" vertical="center"/>
      <protection locked="0"/>
    </xf>
    <xf numFmtId="0" fontId="3" fillId="16" borderId="1" xfId="0" applyFont="1" applyFill="1" applyBorder="1" applyAlignment="1" applyProtection="1">
      <alignment horizontal="center" vertical="center"/>
      <protection locked="0"/>
    </xf>
    <xf numFmtId="0" fontId="3" fillId="4" borderId="13"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165" fontId="73" fillId="4" borderId="14" xfId="0" applyNumberFormat="1" applyFont="1" applyFill="1" applyBorder="1" applyAlignment="1" applyProtection="1">
      <alignment horizontal="center" vertical="center"/>
      <protection hidden="1"/>
    </xf>
    <xf numFmtId="49" fontId="4" fillId="4" borderId="0"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xf>
    <xf numFmtId="0" fontId="67" fillId="4" borderId="1" xfId="0" applyNumberFormat="1" applyFont="1" applyFill="1" applyBorder="1" applyAlignment="1" applyProtection="1">
      <alignment horizontal="center" vertical="center"/>
      <protection locked="0"/>
    </xf>
    <xf numFmtId="49" fontId="4" fillId="5" borderId="2" xfId="0" applyNumberFormat="1" applyFont="1" applyFill="1" applyBorder="1" applyAlignment="1" applyProtection="1">
      <alignment horizontal="center" vertical="center"/>
      <protection locked="0"/>
    </xf>
    <xf numFmtId="49" fontId="4" fillId="5" borderId="9" xfId="0" applyNumberFormat="1" applyFont="1" applyFill="1" applyBorder="1" applyAlignment="1" applyProtection="1">
      <alignment horizontal="center" vertical="center"/>
      <protection locked="0"/>
    </xf>
    <xf numFmtId="49" fontId="4" fillId="5" borderId="3" xfId="0" applyNumberFormat="1" applyFont="1" applyFill="1" applyBorder="1" applyAlignment="1" applyProtection="1">
      <alignment horizontal="center" vertical="center"/>
      <protection locked="0"/>
    </xf>
    <xf numFmtId="0" fontId="71" fillId="5" borderId="2" xfId="0" applyNumberFormat="1" applyFont="1" applyFill="1" applyBorder="1" applyAlignment="1" applyProtection="1">
      <alignment horizontal="center" vertical="center"/>
    </xf>
    <xf numFmtId="0" fontId="71" fillId="5" borderId="9" xfId="0" applyNumberFormat="1" applyFont="1" applyFill="1" applyBorder="1" applyAlignment="1" applyProtection="1">
      <alignment horizontal="center" vertical="center"/>
    </xf>
    <xf numFmtId="0" fontId="71" fillId="5" borderId="3" xfId="0" applyNumberFormat="1" applyFont="1" applyFill="1" applyBorder="1" applyAlignment="1" applyProtection="1">
      <alignment horizontal="center" vertical="center"/>
    </xf>
    <xf numFmtId="0" fontId="4" fillId="5" borderId="1" xfId="0" applyFont="1" applyFill="1" applyBorder="1" applyAlignment="1" applyProtection="1">
      <alignment horizontal="center" vertical="center"/>
      <protection locked="0"/>
    </xf>
    <xf numFmtId="0" fontId="105" fillId="5" borderId="1" xfId="0" applyNumberFormat="1" applyFont="1" applyFill="1" applyBorder="1" applyAlignment="1" applyProtection="1">
      <alignment horizontal="center" vertical="center"/>
      <protection hidden="1"/>
    </xf>
    <xf numFmtId="0" fontId="106" fillId="5" borderId="1" xfId="0" applyNumberFormat="1" applyFont="1" applyFill="1" applyBorder="1" applyAlignment="1" applyProtection="1">
      <alignment horizontal="center" vertical="center"/>
      <protection hidden="1"/>
    </xf>
    <xf numFmtId="0" fontId="68" fillId="4" borderId="1" xfId="0" applyFont="1" applyFill="1" applyBorder="1" applyAlignment="1" applyProtection="1">
      <alignment horizontal="center" vertical="center"/>
    </xf>
    <xf numFmtId="49" fontId="106" fillId="5" borderId="2" xfId="0" applyNumberFormat="1" applyFont="1" applyFill="1" applyBorder="1" applyAlignment="1" applyProtection="1">
      <alignment horizontal="center" vertical="center"/>
      <protection locked="0"/>
    </xf>
    <xf numFmtId="49" fontId="106" fillId="5" borderId="9" xfId="0" applyNumberFormat="1" applyFont="1" applyFill="1" applyBorder="1" applyAlignment="1" applyProtection="1">
      <alignment horizontal="center" vertical="center"/>
      <protection locked="0"/>
    </xf>
    <xf numFmtId="49" fontId="106" fillId="5" borderId="3" xfId="0" applyNumberFormat="1" applyFont="1" applyFill="1" applyBorder="1" applyAlignment="1" applyProtection="1">
      <alignment horizontal="center" vertical="center"/>
      <protection locked="0"/>
    </xf>
    <xf numFmtId="49" fontId="10" fillId="13" borderId="4" xfId="0" applyNumberFormat="1" applyFont="1" applyFill="1" applyBorder="1" applyAlignment="1" applyProtection="1">
      <alignment horizontal="center" vertical="center"/>
      <protection locked="0"/>
    </xf>
    <xf numFmtId="49" fontId="10" fillId="13" borderId="15" xfId="0" applyNumberFormat="1" applyFont="1" applyFill="1" applyBorder="1" applyAlignment="1" applyProtection="1">
      <alignment horizontal="center" vertical="center"/>
      <protection locked="0"/>
    </xf>
    <xf numFmtId="49" fontId="10" fillId="13" borderId="12" xfId="0" applyNumberFormat="1" applyFont="1" applyFill="1" applyBorder="1" applyAlignment="1" applyProtection="1">
      <alignment horizontal="center" vertical="center"/>
      <protection locked="0"/>
    </xf>
    <xf numFmtId="49" fontId="4" fillId="5" borderId="1" xfId="0" applyNumberFormat="1" applyFont="1" applyFill="1" applyBorder="1" applyAlignment="1" applyProtection="1">
      <alignment horizontal="right" vertical="center"/>
      <protection locked="0"/>
    </xf>
    <xf numFmtId="0" fontId="66" fillId="5" borderId="1" xfId="0" applyNumberFormat="1" applyFont="1" applyFill="1" applyBorder="1" applyAlignment="1" applyProtection="1">
      <alignment horizontal="center" vertical="center"/>
      <protection hidden="1"/>
    </xf>
    <xf numFmtId="0" fontId="10" fillId="5" borderId="1" xfId="0" applyFont="1" applyFill="1" applyBorder="1" applyAlignment="1" applyProtection="1">
      <alignment horizontal="center" vertical="center" wrapText="1"/>
      <protection locked="0"/>
    </xf>
    <xf numFmtId="0" fontId="67" fillId="4" borderId="2"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12"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left" vertical="center"/>
      <protection locked="0"/>
    </xf>
    <xf numFmtId="0" fontId="4" fillId="5" borderId="12" xfId="0" applyFont="1" applyFill="1" applyBorder="1" applyAlignment="1" applyProtection="1">
      <alignment horizontal="left" vertical="center"/>
      <protection locked="0"/>
    </xf>
    <xf numFmtId="0" fontId="4" fillId="5" borderId="5"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wrapText="1"/>
      <protection locked="0"/>
    </xf>
    <xf numFmtId="0" fontId="4" fillId="5" borderId="10"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0" fontId="3" fillId="16" borderId="4" xfId="0" applyFont="1" applyFill="1" applyBorder="1" applyAlignment="1" applyProtection="1">
      <alignment horizontal="center" vertical="center"/>
      <protection locked="0"/>
    </xf>
    <xf numFmtId="0" fontId="3" fillId="16" borderId="15" xfId="0" applyFont="1" applyFill="1" applyBorder="1" applyAlignment="1" applyProtection="1">
      <alignment horizontal="center" vertical="center"/>
      <protection locked="0"/>
    </xf>
    <xf numFmtId="0" fontId="3" fillId="16" borderId="12" xfId="0" applyFont="1" applyFill="1" applyBorder="1" applyAlignment="1" applyProtection="1">
      <alignment horizontal="center" vertical="center"/>
      <protection locked="0"/>
    </xf>
    <xf numFmtId="0" fontId="24" fillId="8" borderId="4" xfId="0" applyFont="1" applyFill="1" applyBorder="1" applyAlignment="1" applyProtection="1">
      <alignment horizontal="center" vertical="center"/>
      <protection locked="0"/>
    </xf>
    <xf numFmtId="0" fontId="24" fillId="8" borderId="12" xfId="0" applyFont="1" applyFill="1" applyBorder="1" applyAlignment="1" applyProtection="1">
      <alignment horizontal="center" vertical="center"/>
      <protection locked="0"/>
    </xf>
    <xf numFmtId="0" fontId="24" fillId="8" borderId="13" xfId="0" applyFont="1" applyFill="1" applyBorder="1" applyAlignment="1" applyProtection="1">
      <alignment horizontal="center" vertical="center"/>
      <protection locked="0"/>
    </xf>
    <xf numFmtId="0" fontId="24" fillId="8" borderId="0" xfId="0" applyFont="1" applyFill="1" applyBorder="1" applyAlignment="1" applyProtection="1">
      <alignment horizontal="center" vertical="center"/>
      <protection locked="0"/>
    </xf>
    <xf numFmtId="0" fontId="24" fillId="8" borderId="14" xfId="0" applyFont="1" applyFill="1" applyBorder="1" applyAlignment="1" applyProtection="1">
      <alignment horizontal="center" vertical="center"/>
      <protection locked="0"/>
    </xf>
    <xf numFmtId="0" fontId="24" fillId="8" borderId="2" xfId="0"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protection locked="0"/>
    </xf>
    <xf numFmtId="0" fontId="24" fillId="8" borderId="3" xfId="0" applyFont="1" applyFill="1" applyBorder="1" applyAlignment="1" applyProtection="1">
      <alignment horizontal="center" vertical="center"/>
      <protection locked="0"/>
    </xf>
    <xf numFmtId="0" fontId="67" fillId="4" borderId="2" xfId="0" applyFont="1" applyFill="1" applyBorder="1" applyAlignment="1" applyProtection="1">
      <alignment horizontal="center" vertical="center" wrapText="1"/>
    </xf>
    <xf numFmtId="0" fontId="67" fillId="4" borderId="9" xfId="0" applyFont="1" applyFill="1" applyBorder="1" applyAlignment="1" applyProtection="1">
      <alignment horizontal="center" vertical="center" wrapText="1"/>
    </xf>
    <xf numFmtId="0" fontId="67" fillId="4" borderId="3"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67" fillId="4" borderId="6" xfId="0" applyFont="1" applyFill="1" applyBorder="1" applyAlignment="1" applyProtection="1">
      <alignment horizontal="center" vertical="center" wrapText="1"/>
      <protection locked="0"/>
    </xf>
    <xf numFmtId="0" fontId="67" fillId="5" borderId="5" xfId="0" applyFont="1" applyFill="1" applyBorder="1" applyAlignment="1" applyProtection="1">
      <alignment horizontal="left" vertical="top"/>
      <protection locked="0"/>
    </xf>
    <xf numFmtId="0" fontId="67" fillId="5" borderId="10" xfId="0" applyFont="1" applyFill="1" applyBorder="1" applyAlignment="1" applyProtection="1">
      <alignment horizontal="left" vertical="top"/>
      <protection locked="0"/>
    </xf>
    <xf numFmtId="0" fontId="67" fillId="5" borderId="0" xfId="0" applyFont="1" applyFill="1" applyBorder="1" applyAlignment="1" applyProtection="1">
      <alignment horizontal="left" vertical="top"/>
      <protection locked="0"/>
    </xf>
    <xf numFmtId="0" fontId="67" fillId="5" borderId="14" xfId="0" applyFont="1" applyFill="1" applyBorder="1" applyAlignment="1" applyProtection="1">
      <alignment horizontal="left" vertical="top"/>
      <protection locked="0"/>
    </xf>
    <xf numFmtId="0" fontId="67" fillId="5" borderId="13" xfId="0" applyFont="1" applyFill="1" applyBorder="1" applyAlignment="1" applyProtection="1">
      <alignment horizontal="left" vertical="top"/>
      <protection locked="0"/>
    </xf>
    <xf numFmtId="0" fontId="67" fillId="5" borderId="11" xfId="0" applyFont="1" applyFill="1" applyBorder="1" applyAlignment="1" applyProtection="1">
      <alignment horizontal="left" vertical="top"/>
      <protection locked="0"/>
    </xf>
    <xf numFmtId="0" fontId="67" fillId="5" borderId="8" xfId="0" applyFont="1" applyFill="1" applyBorder="1" applyAlignment="1" applyProtection="1">
      <alignment horizontal="left" vertical="top"/>
      <protection locked="0"/>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xf>
    <xf numFmtId="0" fontId="4" fillId="4" borderId="5" xfId="0" applyFont="1" applyFill="1" applyBorder="1" applyAlignment="1" applyProtection="1">
      <alignment horizontal="center" vertical="center" wrapText="1"/>
      <protection locked="0"/>
    </xf>
    <xf numFmtId="0" fontId="4" fillId="4" borderId="13"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protection locked="0"/>
    </xf>
    <xf numFmtId="0" fontId="67" fillId="4" borderId="5" xfId="0" applyFont="1" applyFill="1" applyBorder="1" applyAlignment="1" applyProtection="1">
      <alignment horizontal="center" vertical="center" wrapText="1"/>
      <protection locked="0"/>
    </xf>
    <xf numFmtId="0" fontId="67" fillId="5" borderId="6" xfId="0" applyFont="1" applyFill="1" applyBorder="1" applyAlignment="1" applyProtection="1">
      <alignment horizontal="left" vertical="top"/>
      <protection locked="0"/>
    </xf>
    <xf numFmtId="0" fontId="67" fillId="5" borderId="7" xfId="0" applyFont="1" applyFill="1" applyBorder="1" applyAlignment="1" applyProtection="1">
      <alignment horizontal="left" vertical="top"/>
      <protection locked="0"/>
    </xf>
    <xf numFmtId="0" fontId="68" fillId="4" borderId="5" xfId="0" applyFont="1" applyFill="1" applyBorder="1" applyAlignment="1" applyProtection="1">
      <alignment horizontal="center" vertical="center" wrapText="1"/>
      <protection hidden="1"/>
    </xf>
    <xf numFmtId="0" fontId="68" fillId="4" borderId="6" xfId="0" applyFont="1" applyFill="1" applyBorder="1" applyAlignment="1" applyProtection="1">
      <alignment horizontal="center" vertical="center" wrapText="1"/>
      <protection hidden="1"/>
    </xf>
    <xf numFmtId="0" fontId="68" fillId="4" borderId="7" xfId="0" applyFont="1" applyFill="1" applyBorder="1" applyAlignment="1" applyProtection="1">
      <alignment horizontal="center" vertical="center" wrapText="1"/>
      <protection hidden="1"/>
    </xf>
    <xf numFmtId="0" fontId="68" fillId="4" borderId="8" xfId="0" applyFont="1" applyFill="1" applyBorder="1" applyAlignment="1" applyProtection="1">
      <alignment horizontal="center" vertical="center" wrapText="1"/>
      <protection hidden="1"/>
    </xf>
    <xf numFmtId="0" fontId="3" fillId="4" borderId="5"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0" xfId="0" applyFont="1" applyFill="1" applyAlignment="1" applyProtection="1">
      <alignment horizontal="justify" vertical="top" wrapText="1"/>
      <protection locked="0"/>
    </xf>
    <xf numFmtId="0" fontId="2" fillId="3" borderId="2"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4" fillId="15" borderId="4" xfId="0" applyFont="1" applyFill="1" applyBorder="1" applyAlignment="1" applyProtection="1">
      <alignment horizontal="center" vertical="center"/>
      <protection locked="0"/>
    </xf>
    <xf numFmtId="0" fontId="4" fillId="15" borderId="15" xfId="0" applyFont="1" applyFill="1" applyBorder="1" applyAlignment="1" applyProtection="1">
      <alignment horizontal="center" vertical="center"/>
      <protection locked="0"/>
    </xf>
    <xf numFmtId="0" fontId="4" fillId="15" borderId="12"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66" fillId="3" borderId="1" xfId="0" applyFont="1" applyFill="1" applyBorder="1" applyAlignment="1" applyProtection="1">
      <alignment horizontal="center" vertical="center"/>
      <protection hidden="1"/>
    </xf>
    <xf numFmtId="0" fontId="30" fillId="3" borderId="1" xfId="0" applyFont="1" applyFill="1" applyBorder="1" applyAlignment="1" applyProtection="1">
      <alignment horizontal="center" vertical="center"/>
      <protection hidden="1"/>
    </xf>
    <xf numFmtId="0" fontId="69" fillId="4" borderId="5" xfId="0" applyFont="1" applyFill="1" applyBorder="1" applyAlignment="1" applyProtection="1">
      <alignment horizontal="justify" vertical="top" wrapText="1"/>
      <protection locked="0"/>
    </xf>
    <xf numFmtId="0" fontId="69" fillId="4" borderId="10" xfId="0" applyFont="1" applyFill="1" applyBorder="1" applyAlignment="1" applyProtection="1">
      <alignment horizontal="justify" vertical="top" wrapText="1"/>
      <protection locked="0"/>
    </xf>
    <xf numFmtId="0" fontId="69" fillId="4" borderId="6" xfId="0" applyFont="1" applyFill="1" applyBorder="1" applyAlignment="1" applyProtection="1">
      <alignment horizontal="justify" vertical="top" wrapText="1"/>
      <protection locked="0"/>
    </xf>
    <xf numFmtId="0" fontId="69" fillId="4" borderId="13" xfId="0" applyFont="1" applyFill="1" applyBorder="1" applyAlignment="1" applyProtection="1">
      <alignment horizontal="justify" vertical="top" wrapText="1"/>
      <protection locked="0"/>
    </xf>
    <xf numFmtId="0" fontId="69" fillId="4" borderId="0" xfId="0" applyFont="1" applyFill="1" applyBorder="1" applyAlignment="1" applyProtection="1">
      <alignment horizontal="justify" vertical="top" wrapText="1"/>
      <protection locked="0"/>
    </xf>
    <xf numFmtId="0" fontId="69" fillId="4" borderId="14" xfId="0" applyFont="1" applyFill="1" applyBorder="1" applyAlignment="1" applyProtection="1">
      <alignment horizontal="justify" vertical="top" wrapText="1"/>
      <protection locked="0"/>
    </xf>
    <xf numFmtId="0" fontId="69" fillId="4" borderId="7" xfId="0" applyFont="1" applyFill="1" applyBorder="1" applyAlignment="1" applyProtection="1">
      <alignment horizontal="justify" vertical="top" wrapText="1"/>
      <protection locked="0"/>
    </xf>
    <xf numFmtId="0" fontId="69" fillId="4" borderId="11" xfId="0" applyFont="1" applyFill="1" applyBorder="1" applyAlignment="1" applyProtection="1">
      <alignment horizontal="justify" vertical="top" wrapText="1"/>
      <protection locked="0"/>
    </xf>
    <xf numFmtId="0" fontId="69" fillId="4" borderId="8" xfId="0" applyFont="1" applyFill="1" applyBorder="1" applyAlignment="1" applyProtection="1">
      <alignment horizontal="justify" vertical="top" wrapText="1"/>
      <protection locked="0"/>
    </xf>
    <xf numFmtId="0" fontId="3" fillId="4" borderId="13" xfId="0" applyFont="1" applyFill="1" applyBorder="1" applyAlignment="1" applyProtection="1">
      <alignment horizontal="center" vertical="center" wrapText="1"/>
      <protection locked="0"/>
    </xf>
    <xf numFmtId="0" fontId="0" fillId="0" borderId="0" xfId="0" applyAlignment="1">
      <alignment horizontal="left" vertical="center" wrapText="1"/>
    </xf>
    <xf numFmtId="0" fontId="4" fillId="5" borderId="2" xfId="0" applyFont="1" applyFill="1" applyBorder="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protection locked="0"/>
    </xf>
    <xf numFmtId="0" fontId="4" fillId="5" borderId="3" xfId="0" applyFont="1" applyFill="1" applyBorder="1" applyAlignment="1" applyProtection="1">
      <alignment horizontal="left" vertical="center"/>
      <protection locked="0"/>
    </xf>
    <xf numFmtId="0" fontId="27" fillId="4" borderId="0" xfId="0" applyFont="1" applyFill="1" applyAlignment="1" applyProtection="1">
      <alignment horizontal="left" vertical="top"/>
      <protection locked="0"/>
    </xf>
    <xf numFmtId="0" fontId="5" fillId="4" borderId="0" xfId="0" applyFont="1" applyFill="1" applyAlignment="1" applyProtection="1">
      <alignment horizontal="left" vertical="center"/>
      <protection locked="0"/>
    </xf>
    <xf numFmtId="0" fontId="66" fillId="4" borderId="11" xfId="0" applyFont="1" applyFill="1" applyBorder="1" applyAlignment="1" applyProtection="1">
      <alignment horizontal="left" vertical="top"/>
      <protection locked="0"/>
    </xf>
  </cellXfs>
  <cellStyles count="3">
    <cellStyle name="Normal" xfId="0" builtinId="0"/>
    <cellStyle name="Normal 2" xfId="1"/>
    <cellStyle name="Normal 3" xfId="2"/>
  </cellStyles>
  <dxfs count="0"/>
  <tableStyles count="0" defaultTableStyle="TableStyleMedium2" defaultPivotStyle="PivotStyleLight16"/>
  <colors>
    <mruColors>
      <color rgb="FFFFFF99"/>
      <color rgb="FFD0EBAD"/>
      <color rgb="FFD1FC9C"/>
      <color rgb="FFFFFF66"/>
      <color rgb="FFFFCC00"/>
      <color rgb="FFFCF79C"/>
      <color rgb="FF808000"/>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279565</xdr:colOff>
      <xdr:row>218</xdr:row>
      <xdr:rowOff>16452</xdr:rowOff>
    </xdr:from>
    <xdr:to>
      <xdr:col>21</xdr:col>
      <xdr:colOff>625931</xdr:colOff>
      <xdr:row>224</xdr:row>
      <xdr:rowOff>100198</xdr:rowOff>
    </xdr:to>
    <xdr:sp macro="" textlink="">
      <xdr:nvSpPr>
        <xdr:cNvPr id="2" name="AutoShape 3">
          <a:extLst>
            <a:ext uri="{FF2B5EF4-FFF2-40B4-BE49-F238E27FC236}">
              <a16:creationId xmlns:a16="http://schemas.microsoft.com/office/drawing/2014/main" id="{00000000-0008-0000-0000-000002000000}"/>
            </a:ext>
          </a:extLst>
        </xdr:cNvPr>
        <xdr:cNvSpPr>
          <a:spLocks/>
        </xdr:cNvSpPr>
      </xdr:nvSpPr>
      <xdr:spPr bwMode="auto">
        <a:xfrm>
          <a:off x="7518565" y="56009845"/>
          <a:ext cx="346366" cy="1308389"/>
        </a:xfrm>
        <a:prstGeom prst="rightBrace">
          <a:avLst>
            <a:gd name="adj1" fmla="val 72549"/>
            <a:gd name="adj2" fmla="val 3547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285750</xdr:colOff>
      <xdr:row>217</xdr:row>
      <xdr:rowOff>190500</xdr:rowOff>
    </xdr:from>
    <xdr:to>
      <xdr:col>4</xdr:col>
      <xdr:colOff>33618</xdr:colOff>
      <xdr:row>217</xdr:row>
      <xdr:rowOff>193701</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285750" y="135159750"/>
          <a:ext cx="4176993" cy="32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71437</xdr:colOff>
      <xdr:row>221</xdr:row>
      <xdr:rowOff>127000</xdr:rowOff>
    </xdr:from>
    <xdr:to>
      <xdr:col>17</xdr:col>
      <xdr:colOff>31750</xdr:colOff>
      <xdr:row>222</xdr:row>
      <xdr:rowOff>0</xdr:rowOff>
    </xdr:to>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flipV="1">
          <a:off x="230187" y="81486375"/>
          <a:ext cx="10310813" cy="158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13608</xdr:colOff>
      <xdr:row>220</xdr:row>
      <xdr:rowOff>27213</xdr:rowOff>
    </xdr:from>
    <xdr:to>
      <xdr:col>22</xdr:col>
      <xdr:colOff>346581</xdr:colOff>
      <xdr:row>222</xdr:row>
      <xdr:rowOff>13606</xdr:rowOff>
    </xdr:to>
    <xdr:sp macro="" textlink="">
      <xdr:nvSpPr>
        <xdr:cNvPr id="9" name="Equal 8">
          <a:extLst>
            <a:ext uri="{FF2B5EF4-FFF2-40B4-BE49-F238E27FC236}">
              <a16:creationId xmlns:a16="http://schemas.microsoft.com/office/drawing/2014/main" id="{00000000-0008-0000-0000-000009000000}"/>
            </a:ext>
          </a:extLst>
        </xdr:cNvPr>
        <xdr:cNvSpPr/>
      </xdr:nvSpPr>
      <xdr:spPr>
        <a:xfrm>
          <a:off x="8137072" y="58442677"/>
          <a:ext cx="332973" cy="340179"/>
        </a:xfrm>
        <a:prstGeom prst="mathEqual">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SG" sz="1100">
            <a:solidFill>
              <a:schemeClr val="tx1"/>
            </a:solidFill>
          </a:endParaRPr>
        </a:p>
      </xdr:txBody>
    </xdr:sp>
    <xdr:clientData/>
  </xdr:twoCellAnchor>
  <xdr:twoCellAnchor>
    <xdr:from>
      <xdr:col>1</xdr:col>
      <xdr:colOff>9525</xdr:colOff>
      <xdr:row>225</xdr:row>
      <xdr:rowOff>168275</xdr:rowOff>
    </xdr:from>
    <xdr:to>
      <xdr:col>17</xdr:col>
      <xdr:colOff>31750</xdr:colOff>
      <xdr:row>225</xdr:row>
      <xdr:rowOff>169333</xdr:rowOff>
    </xdr:to>
    <xdr:cxnSp macro="">
      <xdr:nvCxnSpPr>
        <xdr:cNvPr id="18" name="Straight Connector 17">
          <a:extLst>
            <a:ext uri="{FF2B5EF4-FFF2-40B4-BE49-F238E27FC236}">
              <a16:creationId xmlns:a16="http://schemas.microsoft.com/office/drawing/2014/main" id="{00000000-0008-0000-0000-000012000000}"/>
            </a:ext>
          </a:extLst>
        </xdr:cNvPr>
        <xdr:cNvCxnSpPr/>
      </xdr:nvCxnSpPr>
      <xdr:spPr>
        <a:xfrm>
          <a:off x="157692" y="86866942"/>
          <a:ext cx="10711391" cy="1058"/>
        </a:xfrm>
        <a:prstGeom prst="line">
          <a:avLst/>
        </a:prstGeom>
        <a:noFill/>
        <a:ln w="6350" cap="flat" cmpd="sng" algn="ctr">
          <a:solidFill>
            <a:sysClr val="windowText" lastClr="000000"/>
          </a:solidFill>
          <a:prstDash val="solid"/>
          <a:miter lim="800000"/>
        </a:ln>
        <a:effectLst/>
      </xdr:spPr>
    </xdr:cxnSp>
    <xdr:clientData/>
  </xdr:twoCellAnchor>
  <xdr:twoCellAnchor>
    <xdr:from>
      <xdr:col>23</xdr:col>
      <xdr:colOff>1254126</xdr:colOff>
      <xdr:row>0</xdr:row>
      <xdr:rowOff>111125</xdr:rowOff>
    </xdr:from>
    <xdr:to>
      <xdr:col>24</xdr:col>
      <xdr:colOff>2041073</xdr:colOff>
      <xdr:row>5</xdr:row>
      <xdr:rowOff>13608</xdr:rowOff>
    </xdr:to>
    <xdr:pic>
      <xdr:nvPicPr>
        <xdr:cNvPr id="10" name="Picture 5" descr="http://3.bp.blogspot.com/_jFWw2j3a3dY/Ss2EoYPy2_I/AAAAAAAABUI/uTjetWIo3qQ/s320/panji-panji-Brunei.gif">
          <a:extLst>
            <a:ext uri="{FF2B5EF4-FFF2-40B4-BE49-F238E27FC236}">
              <a16:creationId xmlns:a16="http://schemas.microsoft.com/office/drawing/2014/main" id="{00000000-0008-0000-0000-00000A000000}"/>
            </a:ext>
          </a:extLst>
        </xdr:cNvPr>
        <xdr:cNvPicPr preferRelativeResize="0">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885" t="6667" r="5652" b="5555"/>
        <a:stretch/>
      </xdr:blipFill>
      <xdr:spPr bwMode="auto">
        <a:xfrm>
          <a:off x="11064876" y="111125"/>
          <a:ext cx="2104572" cy="1521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1111251</xdr:colOff>
      <xdr:row>282</xdr:row>
      <xdr:rowOff>79375</xdr:rowOff>
    </xdr:from>
    <xdr:to>
      <xdr:col>2</xdr:col>
      <xdr:colOff>619126</xdr:colOff>
      <xdr:row>282</xdr:row>
      <xdr:rowOff>546967</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1270001" y="100584000"/>
          <a:ext cx="793750" cy="46759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en-US" sz="1100">
            <a:solidFill>
              <a:schemeClr val="tx1"/>
            </a:solidFill>
          </a:endParaRPr>
        </a:p>
      </xdr:txBody>
    </xdr:sp>
    <xdr:clientData/>
  </xdr:twoCellAnchor>
  <xdr:twoCellAnchor>
    <xdr:from>
      <xdr:col>17</xdr:col>
      <xdr:colOff>158750</xdr:colOff>
      <xdr:row>282</xdr:row>
      <xdr:rowOff>79375</xdr:rowOff>
    </xdr:from>
    <xdr:to>
      <xdr:col>18</xdr:col>
      <xdr:colOff>381000</xdr:colOff>
      <xdr:row>282</xdr:row>
      <xdr:rowOff>546967</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10842625" y="100584000"/>
          <a:ext cx="793750" cy="46759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en-US" sz="1100">
            <a:solidFill>
              <a:schemeClr val="tx1"/>
            </a:solidFill>
          </a:endParaRPr>
        </a:p>
      </xdr:txBody>
    </xdr:sp>
    <xdr:clientData/>
  </xdr:twoCellAnchor>
  <xdr:twoCellAnchor>
    <xdr:from>
      <xdr:col>22</xdr:col>
      <xdr:colOff>79375</xdr:colOff>
      <xdr:row>43</xdr:row>
      <xdr:rowOff>0</xdr:rowOff>
    </xdr:from>
    <xdr:to>
      <xdr:col>24</xdr:col>
      <xdr:colOff>2794000</xdr:colOff>
      <xdr:row>43</xdr:row>
      <xdr:rowOff>777875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081125" y="21224875"/>
          <a:ext cx="5048250" cy="777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8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22</xdr:col>
      <xdr:colOff>79375</xdr:colOff>
      <xdr:row>47</xdr:row>
      <xdr:rowOff>0</xdr:rowOff>
    </xdr:from>
    <xdr:to>
      <xdr:col>24</xdr:col>
      <xdr:colOff>2794000</xdr:colOff>
      <xdr:row>47</xdr:row>
      <xdr:rowOff>777875</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4081125" y="21224875"/>
          <a:ext cx="5048250" cy="777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8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34636</xdr:colOff>
      <xdr:row>218</xdr:row>
      <xdr:rowOff>311727</xdr:rowOff>
    </xdr:from>
    <xdr:to>
      <xdr:col>12</xdr:col>
      <xdr:colOff>381002</xdr:colOff>
      <xdr:row>225</xdr:row>
      <xdr:rowOff>86591</xdr:rowOff>
    </xdr:to>
    <xdr:sp macro="" textlink="">
      <xdr:nvSpPr>
        <xdr:cNvPr id="1027" name="AutoShape 3">
          <a:extLst>
            <a:ext uri="{FF2B5EF4-FFF2-40B4-BE49-F238E27FC236}">
              <a16:creationId xmlns:a16="http://schemas.microsoft.com/office/drawing/2014/main" id="{00000000-0008-0000-0100-000003040000}"/>
            </a:ext>
          </a:extLst>
        </xdr:cNvPr>
        <xdr:cNvSpPr>
          <a:spLocks/>
        </xdr:cNvSpPr>
      </xdr:nvSpPr>
      <xdr:spPr bwMode="auto">
        <a:xfrm>
          <a:off x="13975772" y="133315363"/>
          <a:ext cx="346366" cy="2961410"/>
        </a:xfrm>
        <a:prstGeom prst="rightBrace">
          <a:avLst>
            <a:gd name="adj1" fmla="val 72549"/>
            <a:gd name="adj2" fmla="val 4073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255549</xdr:colOff>
      <xdr:row>217</xdr:row>
      <xdr:rowOff>193703</xdr:rowOff>
    </xdr:from>
    <xdr:to>
      <xdr:col>4</xdr:col>
      <xdr:colOff>33618</xdr:colOff>
      <xdr:row>217</xdr:row>
      <xdr:rowOff>209085</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flipV="1">
          <a:off x="255549" y="136424435"/>
          <a:ext cx="4168862" cy="15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0</xdr:row>
      <xdr:rowOff>225425</xdr:rowOff>
    </xdr:from>
    <xdr:to>
      <xdr:col>14</xdr:col>
      <xdr:colOff>3429000</xdr:colOff>
      <xdr:row>4</xdr:row>
      <xdr:rowOff>190500</xdr:rowOff>
    </xdr:to>
    <xdr:pic>
      <xdr:nvPicPr>
        <xdr:cNvPr id="7" name="Picture 5" descr="http://3.bp.blogspot.com/_jFWw2j3a3dY/Ss2EoYPy2_I/AAAAAAAABUI/uTjetWIo3qQ/s320/panji-panji-Brunei.gif">
          <a:extLst>
            <a:ext uri="{FF2B5EF4-FFF2-40B4-BE49-F238E27FC236}">
              <a16:creationId xmlns:a16="http://schemas.microsoft.com/office/drawing/2014/main" id="{00000000-0008-0000-0100-000007000000}"/>
            </a:ext>
          </a:extLst>
        </xdr:cNvPr>
        <xdr:cNvPicPr preferRelativeResize="0">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885" t="6667" r="5652" b="5555"/>
        <a:stretch/>
      </xdr:blipFill>
      <xdr:spPr bwMode="auto">
        <a:xfrm>
          <a:off x="22256750" y="225425"/>
          <a:ext cx="3429000" cy="272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220</xdr:row>
      <xdr:rowOff>210704</xdr:rowOff>
    </xdr:from>
    <xdr:to>
      <xdr:col>13</xdr:col>
      <xdr:colOff>889000</xdr:colOff>
      <xdr:row>222</xdr:row>
      <xdr:rowOff>158750</xdr:rowOff>
    </xdr:to>
    <xdr:sp macro="" textlink="">
      <xdr:nvSpPr>
        <xdr:cNvPr id="8" name="Equal 7">
          <a:extLst>
            <a:ext uri="{FF2B5EF4-FFF2-40B4-BE49-F238E27FC236}">
              <a16:creationId xmlns:a16="http://schemas.microsoft.com/office/drawing/2014/main" id="{00000000-0008-0000-0100-000008000000}"/>
            </a:ext>
          </a:extLst>
        </xdr:cNvPr>
        <xdr:cNvSpPr/>
      </xdr:nvSpPr>
      <xdr:spPr>
        <a:xfrm>
          <a:off x="19685000" y="155849204"/>
          <a:ext cx="825500" cy="646546"/>
        </a:xfrm>
        <a:prstGeom prst="mathEqual">
          <a:avLst/>
        </a:prstGeom>
        <a:ln cmpd="db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b="0">
            <a:solidFill>
              <a:schemeClr val="tx1"/>
            </a:solidFill>
          </a:endParaRPr>
        </a:p>
      </xdr:txBody>
    </xdr:sp>
    <xdr:clientData/>
  </xdr:twoCellAnchor>
  <xdr:twoCellAnchor>
    <xdr:from>
      <xdr:col>9</xdr:col>
      <xdr:colOff>13856</xdr:colOff>
      <xdr:row>226</xdr:row>
      <xdr:rowOff>65809</xdr:rowOff>
    </xdr:from>
    <xdr:to>
      <xdr:col>9</xdr:col>
      <xdr:colOff>1350819</xdr:colOff>
      <xdr:row>226</xdr:row>
      <xdr:rowOff>69273</xdr:rowOff>
    </xdr:to>
    <xdr:cxnSp macro="">
      <xdr:nvCxnSpPr>
        <xdr:cNvPr id="10" name="Straight Connector 9">
          <a:extLst>
            <a:ext uri="{FF2B5EF4-FFF2-40B4-BE49-F238E27FC236}">
              <a16:creationId xmlns:a16="http://schemas.microsoft.com/office/drawing/2014/main" id="{00000000-0008-0000-0100-00000A000000}"/>
            </a:ext>
          </a:extLst>
        </xdr:cNvPr>
        <xdr:cNvCxnSpPr/>
      </xdr:nvCxnSpPr>
      <xdr:spPr>
        <a:xfrm>
          <a:off x="9833265" y="137104582"/>
          <a:ext cx="1336963" cy="34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162623</xdr:colOff>
      <xdr:row>221</xdr:row>
      <xdr:rowOff>69695</xdr:rowOff>
    </xdr:from>
    <xdr:to>
      <xdr:col>10</xdr:col>
      <xdr:colOff>1022195</xdr:colOff>
      <xdr:row>221</xdr:row>
      <xdr:rowOff>92927</xdr:rowOff>
    </xdr:to>
    <xdr:cxnSp macro="">
      <xdr:nvCxnSpPr>
        <xdr:cNvPr id="18" name="Straight Connector 17">
          <a:extLst>
            <a:ext uri="{FF2B5EF4-FFF2-40B4-BE49-F238E27FC236}">
              <a16:creationId xmlns:a16="http://schemas.microsoft.com/office/drawing/2014/main" id="{00000000-0008-0000-0100-000012000000}"/>
            </a:ext>
          </a:extLst>
        </xdr:cNvPr>
        <xdr:cNvCxnSpPr/>
      </xdr:nvCxnSpPr>
      <xdr:spPr>
        <a:xfrm flipV="1">
          <a:off x="162623" y="138042805"/>
          <a:ext cx="12986523" cy="23232"/>
        </a:xfrm>
        <a:prstGeom prst="line">
          <a:avLst/>
        </a:prstGeom>
        <a:noFill/>
        <a:ln w="6350" cap="flat" cmpd="sng" algn="ctr">
          <a:solidFill>
            <a:sysClr val="windowText" lastClr="000000"/>
          </a:solidFill>
          <a:prstDash val="solid"/>
          <a:miter lim="800000"/>
        </a:ln>
        <a:effectLst/>
      </xdr:spPr>
    </xdr:cxnSp>
    <xdr:clientData/>
  </xdr:twoCellAnchor>
  <xdr:twoCellAnchor>
    <xdr:from>
      <xdr:col>0</xdr:col>
      <xdr:colOff>278780</xdr:colOff>
      <xdr:row>226</xdr:row>
      <xdr:rowOff>23231</xdr:rowOff>
    </xdr:from>
    <xdr:to>
      <xdr:col>8</xdr:col>
      <xdr:colOff>441402</xdr:colOff>
      <xdr:row>226</xdr:row>
      <xdr:rowOff>69696</xdr:rowOff>
    </xdr:to>
    <xdr:cxnSp macro="">
      <xdr:nvCxnSpPr>
        <xdr:cNvPr id="27" name="Straight Connector 26">
          <a:extLst>
            <a:ext uri="{FF2B5EF4-FFF2-40B4-BE49-F238E27FC236}">
              <a16:creationId xmlns:a16="http://schemas.microsoft.com/office/drawing/2014/main" id="{00000000-0008-0000-0100-00001B000000}"/>
            </a:ext>
          </a:extLst>
        </xdr:cNvPr>
        <xdr:cNvCxnSpPr/>
      </xdr:nvCxnSpPr>
      <xdr:spPr>
        <a:xfrm>
          <a:off x="278780" y="140087194"/>
          <a:ext cx="9315915" cy="46465"/>
        </a:xfrm>
        <a:prstGeom prst="line">
          <a:avLst/>
        </a:prstGeom>
        <a:noFill/>
        <a:ln w="6350" cap="flat" cmpd="sng" algn="ctr">
          <a:solidFill>
            <a:sysClr val="windowText" lastClr="000000"/>
          </a:solidFill>
          <a:prstDash val="solid"/>
          <a:miter lim="800000"/>
        </a:ln>
        <a:effectLst/>
      </xdr:spPr>
    </xdr:cxnSp>
    <xdr:clientData/>
  </xdr:twoCellAnchor>
  <xdr:twoCellAnchor>
    <xdr:from>
      <xdr:col>2</xdr:col>
      <xdr:colOff>482599</xdr:colOff>
      <xdr:row>280</xdr:row>
      <xdr:rowOff>82550</xdr:rowOff>
    </xdr:from>
    <xdr:to>
      <xdr:col>2</xdr:col>
      <xdr:colOff>1428750</xdr:colOff>
      <xdr:row>280</xdr:row>
      <xdr:rowOff>666750</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2959099" y="195408550"/>
          <a:ext cx="946151" cy="5842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en-US" sz="1100">
            <a:solidFill>
              <a:schemeClr val="tx1"/>
            </a:solidFill>
          </a:endParaRPr>
        </a:p>
      </xdr:txBody>
    </xdr:sp>
    <xdr:clientData/>
  </xdr:twoCellAnchor>
  <xdr:twoCellAnchor>
    <xdr:from>
      <xdr:col>2</xdr:col>
      <xdr:colOff>247649</xdr:colOff>
      <xdr:row>187</xdr:row>
      <xdr:rowOff>304800</xdr:rowOff>
    </xdr:from>
    <xdr:to>
      <xdr:col>2</xdr:col>
      <xdr:colOff>1041399</xdr:colOff>
      <xdr:row>188</xdr:row>
      <xdr:rowOff>137392</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2724149" y="142513050"/>
          <a:ext cx="793750" cy="46759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en-US" sz="1100">
            <a:solidFill>
              <a:schemeClr val="tx1"/>
            </a:solidFill>
          </a:endParaRPr>
        </a:p>
      </xdr:txBody>
    </xdr:sp>
    <xdr:clientData/>
  </xdr:twoCellAnchor>
  <xdr:twoCellAnchor>
    <xdr:from>
      <xdr:col>10</xdr:col>
      <xdr:colOff>63500</xdr:colOff>
      <xdr:row>280</xdr:row>
      <xdr:rowOff>63500</xdr:rowOff>
    </xdr:from>
    <xdr:to>
      <xdr:col>10</xdr:col>
      <xdr:colOff>1009651</xdr:colOff>
      <xdr:row>280</xdr:row>
      <xdr:rowOff>647700</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16510000" y="195389500"/>
          <a:ext cx="946151" cy="5842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en-US" sz="1100">
            <a:solidFill>
              <a:schemeClr val="tx1"/>
            </a:solidFill>
          </a:endParaRPr>
        </a:p>
      </xdr:txBody>
    </xdr:sp>
    <xdr:clientData/>
  </xdr:twoCellAnchor>
  <xdr:twoCellAnchor>
    <xdr:from>
      <xdr:col>12</xdr:col>
      <xdr:colOff>190500</xdr:colOff>
      <xdr:row>42</xdr:row>
      <xdr:rowOff>31750</xdr:rowOff>
    </xdr:from>
    <xdr:to>
      <xdr:col>14</xdr:col>
      <xdr:colOff>3492500</xdr:colOff>
      <xdr:row>42</xdr:row>
      <xdr:rowOff>1651000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304000" y="40290750"/>
          <a:ext cx="6477000" cy="1619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12</xdr:col>
      <xdr:colOff>190500</xdr:colOff>
      <xdr:row>46</xdr:row>
      <xdr:rowOff>31750</xdr:rowOff>
    </xdr:from>
    <xdr:to>
      <xdr:col>14</xdr:col>
      <xdr:colOff>3492500</xdr:colOff>
      <xdr:row>46</xdr:row>
      <xdr:rowOff>1651000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9304000" y="40290750"/>
          <a:ext cx="6477000" cy="1619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396874</xdr:colOff>
      <xdr:row>182</xdr:row>
      <xdr:rowOff>254000</xdr:rowOff>
    </xdr:from>
    <xdr:to>
      <xdr:col>18</xdr:col>
      <xdr:colOff>15875</xdr:colOff>
      <xdr:row>190</xdr:row>
      <xdr:rowOff>47625</xdr:rowOff>
    </xdr:to>
    <xdr:sp macro="" textlink="">
      <xdr:nvSpPr>
        <xdr:cNvPr id="2" name="AutoShape 3">
          <a:extLst>
            <a:ext uri="{FF2B5EF4-FFF2-40B4-BE49-F238E27FC236}">
              <a16:creationId xmlns:a16="http://schemas.microsoft.com/office/drawing/2014/main" id="{00000000-0008-0000-0200-000002000000}"/>
            </a:ext>
          </a:extLst>
        </xdr:cNvPr>
        <xdr:cNvSpPr>
          <a:spLocks/>
        </xdr:cNvSpPr>
      </xdr:nvSpPr>
      <xdr:spPr bwMode="auto">
        <a:xfrm>
          <a:off x="8931274" y="40230425"/>
          <a:ext cx="228601" cy="1651000"/>
        </a:xfrm>
        <a:prstGeom prst="rightBrace">
          <a:avLst>
            <a:gd name="adj1" fmla="val 72549"/>
            <a:gd name="adj2" fmla="val 417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248949</xdr:colOff>
      <xdr:row>248</xdr:row>
      <xdr:rowOff>174481</xdr:rowOff>
    </xdr:from>
    <xdr:to>
      <xdr:col>2</xdr:col>
      <xdr:colOff>820449</xdr:colOff>
      <xdr:row>248</xdr:row>
      <xdr:rowOff>517381</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2177762" y="153479356"/>
          <a:ext cx="571500" cy="3429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en-US" sz="1100">
            <a:solidFill>
              <a:schemeClr val="tx1"/>
            </a:solidFill>
          </a:endParaRPr>
        </a:p>
      </xdr:txBody>
    </xdr:sp>
    <xdr:clientData/>
  </xdr:twoCellAnchor>
  <xdr:twoCellAnchor>
    <xdr:from>
      <xdr:col>0</xdr:col>
      <xdr:colOff>155058</xdr:colOff>
      <xdr:row>182</xdr:row>
      <xdr:rowOff>241327</xdr:rowOff>
    </xdr:from>
    <xdr:to>
      <xdr:col>4</xdr:col>
      <xdr:colOff>112993</xdr:colOff>
      <xdr:row>182</xdr:row>
      <xdr:rowOff>243662</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flipV="1">
          <a:off x="155058" y="117753246"/>
          <a:ext cx="4233109" cy="23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1352116</xdr:colOff>
      <xdr:row>248</xdr:row>
      <xdr:rowOff>191944</xdr:rowOff>
    </xdr:from>
    <xdr:to>
      <xdr:col>11</xdr:col>
      <xdr:colOff>246063</xdr:colOff>
      <xdr:row>248</xdr:row>
      <xdr:rowOff>534844</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14758554" y="153496819"/>
          <a:ext cx="560822" cy="3429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en-US" sz="1100">
            <a:solidFill>
              <a:schemeClr val="tx1"/>
            </a:solidFill>
          </a:endParaRPr>
        </a:p>
      </xdr:txBody>
    </xdr:sp>
    <xdr:clientData/>
  </xdr:twoCellAnchor>
  <xdr:twoCellAnchor>
    <xdr:from>
      <xdr:col>18</xdr:col>
      <xdr:colOff>381000</xdr:colOff>
      <xdr:row>185</xdr:row>
      <xdr:rowOff>127000</xdr:rowOff>
    </xdr:from>
    <xdr:to>
      <xdr:col>18</xdr:col>
      <xdr:colOff>650875</xdr:colOff>
      <xdr:row>186</xdr:row>
      <xdr:rowOff>142875</xdr:rowOff>
    </xdr:to>
    <xdr:sp macro="" textlink="">
      <xdr:nvSpPr>
        <xdr:cNvPr id="6" name="Equal 5">
          <a:extLst>
            <a:ext uri="{FF2B5EF4-FFF2-40B4-BE49-F238E27FC236}">
              <a16:creationId xmlns:a16="http://schemas.microsoft.com/office/drawing/2014/main" id="{00000000-0008-0000-0200-000006000000}"/>
            </a:ext>
          </a:extLst>
        </xdr:cNvPr>
        <xdr:cNvSpPr/>
      </xdr:nvSpPr>
      <xdr:spPr>
        <a:xfrm>
          <a:off x="9525000" y="40817800"/>
          <a:ext cx="231775" cy="244475"/>
        </a:xfrm>
        <a:prstGeom prst="mathEqual">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13</xdr:col>
      <xdr:colOff>0</xdr:colOff>
      <xdr:row>191</xdr:row>
      <xdr:rowOff>31750</xdr:rowOff>
    </xdr:from>
    <xdr:to>
      <xdr:col>14</xdr:col>
      <xdr:colOff>49493</xdr:colOff>
      <xdr:row>191</xdr:row>
      <xdr:rowOff>34951</xdr:rowOff>
    </xdr:to>
    <xdr:cxnSp macro="">
      <xdr:nvCxnSpPr>
        <xdr:cNvPr id="7" name="Straight Connector 6">
          <a:extLst>
            <a:ext uri="{FF2B5EF4-FFF2-40B4-BE49-F238E27FC236}">
              <a16:creationId xmlns:a16="http://schemas.microsoft.com/office/drawing/2014/main" id="{00000000-0008-0000-0200-000007000000}"/>
            </a:ext>
          </a:extLst>
        </xdr:cNvPr>
        <xdr:cNvCxnSpPr/>
      </xdr:nvCxnSpPr>
      <xdr:spPr>
        <a:xfrm>
          <a:off x="6096000" y="42094150"/>
          <a:ext cx="659093" cy="32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132907</xdr:colOff>
      <xdr:row>186</xdr:row>
      <xdr:rowOff>22151</xdr:rowOff>
    </xdr:from>
    <xdr:to>
      <xdr:col>15</xdr:col>
      <xdr:colOff>376570</xdr:colOff>
      <xdr:row>186</xdr:row>
      <xdr:rowOff>22152</xdr:rowOff>
    </xdr:to>
    <xdr:cxnSp macro="">
      <xdr:nvCxnSpPr>
        <xdr:cNvPr id="14" name="Straight Connector 13">
          <a:extLst>
            <a:ext uri="{FF2B5EF4-FFF2-40B4-BE49-F238E27FC236}">
              <a16:creationId xmlns:a16="http://schemas.microsoft.com/office/drawing/2014/main" id="{00000000-0008-0000-0200-00000E000000}"/>
            </a:ext>
          </a:extLst>
        </xdr:cNvPr>
        <xdr:cNvCxnSpPr/>
      </xdr:nvCxnSpPr>
      <xdr:spPr>
        <a:xfrm flipV="1">
          <a:off x="132907" y="119261860"/>
          <a:ext cx="13822326" cy="1"/>
        </a:xfrm>
        <a:prstGeom prst="line">
          <a:avLst/>
        </a:prstGeom>
        <a:noFill/>
        <a:ln w="6350" cap="flat" cmpd="sng" algn="ctr">
          <a:solidFill>
            <a:sysClr val="windowText" lastClr="000000"/>
          </a:solidFill>
          <a:prstDash val="solid"/>
          <a:miter lim="800000"/>
        </a:ln>
        <a:effectLst/>
      </xdr:spPr>
    </xdr:cxnSp>
    <xdr:clientData/>
  </xdr:twoCellAnchor>
  <xdr:twoCellAnchor>
    <xdr:from>
      <xdr:col>0</xdr:col>
      <xdr:colOff>88604</xdr:colOff>
      <xdr:row>190</xdr:row>
      <xdr:rowOff>221512</xdr:rowOff>
    </xdr:from>
    <xdr:to>
      <xdr:col>10</xdr:col>
      <xdr:colOff>465175</xdr:colOff>
      <xdr:row>190</xdr:row>
      <xdr:rowOff>221514</xdr:rowOff>
    </xdr:to>
    <xdr:cxnSp macro="">
      <xdr:nvCxnSpPr>
        <xdr:cNvPr id="17" name="Straight Connector 16">
          <a:extLst>
            <a:ext uri="{FF2B5EF4-FFF2-40B4-BE49-F238E27FC236}">
              <a16:creationId xmlns:a16="http://schemas.microsoft.com/office/drawing/2014/main" id="{00000000-0008-0000-0200-000011000000}"/>
            </a:ext>
          </a:extLst>
        </xdr:cNvPr>
        <xdr:cNvCxnSpPr/>
      </xdr:nvCxnSpPr>
      <xdr:spPr>
        <a:xfrm flipV="1">
          <a:off x="88604" y="121476977"/>
          <a:ext cx="10920524" cy="2"/>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920750</xdr:colOff>
      <xdr:row>0</xdr:row>
      <xdr:rowOff>412750</xdr:rowOff>
    </xdr:from>
    <xdr:to>
      <xdr:col>19</xdr:col>
      <xdr:colOff>1079500</xdr:colOff>
      <xdr:row>6</xdr:row>
      <xdr:rowOff>123825</xdr:rowOff>
    </xdr:to>
    <xdr:pic>
      <xdr:nvPicPr>
        <xdr:cNvPr id="12" name="Picture 5" descr="http://3.bp.blogspot.com/_jFWw2j3a3dY/Ss2EoYPy2_I/AAAAAAAABUI/uTjetWIo3qQ/s320/panji-panji-Brunei.gif">
          <a:extLst>
            <a:ext uri="{FF2B5EF4-FFF2-40B4-BE49-F238E27FC236}">
              <a16:creationId xmlns:a16="http://schemas.microsoft.com/office/drawing/2014/main" id="{00000000-0008-0000-0200-00000C000000}"/>
            </a:ext>
          </a:extLst>
        </xdr:cNvPr>
        <xdr:cNvPicPr preferRelativeResize="0">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885" t="6667" r="5652" b="5555"/>
        <a:stretch/>
      </xdr:blipFill>
      <xdr:spPr bwMode="auto">
        <a:xfrm>
          <a:off x="21780500" y="412750"/>
          <a:ext cx="3429000" cy="272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190499</xdr:colOff>
      <xdr:row>34</xdr:row>
      <xdr:rowOff>71438</xdr:rowOff>
    </xdr:from>
    <xdr:to>
      <xdr:col>19</xdr:col>
      <xdr:colOff>1428750</xdr:colOff>
      <xdr:row>34</xdr:row>
      <xdr:rowOff>1690688</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8597562" y="27551063"/>
          <a:ext cx="6977063" cy="1619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13</xdr:col>
      <xdr:colOff>190499</xdr:colOff>
      <xdr:row>38</xdr:row>
      <xdr:rowOff>71438</xdr:rowOff>
    </xdr:from>
    <xdr:to>
      <xdr:col>19</xdr:col>
      <xdr:colOff>1428750</xdr:colOff>
      <xdr:row>38</xdr:row>
      <xdr:rowOff>1690688</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8597562" y="27551063"/>
          <a:ext cx="6977063" cy="1619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122144</xdr:colOff>
      <xdr:row>173</xdr:row>
      <xdr:rowOff>266699</xdr:rowOff>
    </xdr:from>
    <xdr:to>
      <xdr:col>13</xdr:col>
      <xdr:colOff>611281</xdr:colOff>
      <xdr:row>180</xdr:row>
      <xdr:rowOff>438150</xdr:rowOff>
    </xdr:to>
    <xdr:sp macro="" textlink="">
      <xdr:nvSpPr>
        <xdr:cNvPr id="2" name="AutoShape 3">
          <a:extLst>
            <a:ext uri="{FF2B5EF4-FFF2-40B4-BE49-F238E27FC236}">
              <a16:creationId xmlns:a16="http://schemas.microsoft.com/office/drawing/2014/main" id="{00000000-0008-0000-0300-000002000000}"/>
            </a:ext>
          </a:extLst>
        </xdr:cNvPr>
        <xdr:cNvSpPr>
          <a:spLocks/>
        </xdr:cNvSpPr>
      </xdr:nvSpPr>
      <xdr:spPr bwMode="auto">
        <a:xfrm>
          <a:off x="16657544" y="103527224"/>
          <a:ext cx="489137" cy="4686301"/>
        </a:xfrm>
        <a:prstGeom prst="rightBrace">
          <a:avLst>
            <a:gd name="adj1" fmla="val 72549"/>
            <a:gd name="adj2" fmla="val 362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990599</xdr:colOff>
      <xdr:row>229</xdr:row>
      <xdr:rowOff>114300</xdr:rowOff>
    </xdr:from>
    <xdr:to>
      <xdr:col>3</xdr:col>
      <xdr:colOff>942974</xdr:colOff>
      <xdr:row>229</xdr:row>
      <xdr:rowOff>552450</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2724149" y="133673850"/>
          <a:ext cx="1419225" cy="4381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en-US" sz="1100">
            <a:solidFill>
              <a:schemeClr val="tx1"/>
            </a:solidFill>
          </a:endParaRPr>
        </a:p>
      </xdr:txBody>
    </xdr:sp>
    <xdr:clientData/>
  </xdr:twoCellAnchor>
  <xdr:twoCellAnchor>
    <xdr:from>
      <xdr:col>1</xdr:col>
      <xdr:colOff>58450</xdr:colOff>
      <xdr:row>173</xdr:row>
      <xdr:rowOff>500064</xdr:rowOff>
    </xdr:from>
    <xdr:to>
      <xdr:col>4</xdr:col>
      <xdr:colOff>40113</xdr:colOff>
      <xdr:row>173</xdr:row>
      <xdr:rowOff>503265</xdr:rowOff>
    </xdr:to>
    <xdr:cxnSp macro="">
      <xdr:nvCxnSpPr>
        <xdr:cNvPr id="4" name="Straight Connector 3">
          <a:extLst>
            <a:ext uri="{FF2B5EF4-FFF2-40B4-BE49-F238E27FC236}">
              <a16:creationId xmlns:a16="http://schemas.microsoft.com/office/drawing/2014/main" id="{00000000-0008-0000-0300-000004000000}"/>
            </a:ext>
          </a:extLst>
        </xdr:cNvPr>
        <xdr:cNvCxnSpPr/>
      </xdr:nvCxnSpPr>
      <xdr:spPr>
        <a:xfrm>
          <a:off x="353725" y="103760589"/>
          <a:ext cx="3886913" cy="32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181</xdr:row>
      <xdr:rowOff>0</xdr:rowOff>
    </xdr:from>
    <xdr:to>
      <xdr:col>10</xdr:col>
      <xdr:colOff>874993</xdr:colOff>
      <xdr:row>181</xdr:row>
      <xdr:rowOff>3201</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a:off x="12858750" y="108251625"/>
          <a:ext cx="789268" cy="32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901700</xdr:colOff>
      <xdr:row>175</xdr:row>
      <xdr:rowOff>254000</xdr:rowOff>
    </xdr:from>
    <xdr:to>
      <xdr:col>13</xdr:col>
      <xdr:colOff>1171575</xdr:colOff>
      <xdr:row>176</xdr:row>
      <xdr:rowOff>206375</xdr:rowOff>
    </xdr:to>
    <xdr:sp macro="" textlink="">
      <xdr:nvSpPr>
        <xdr:cNvPr id="6" name="Equal 5">
          <a:extLst>
            <a:ext uri="{FF2B5EF4-FFF2-40B4-BE49-F238E27FC236}">
              <a16:creationId xmlns:a16="http://schemas.microsoft.com/office/drawing/2014/main" id="{00000000-0008-0000-0300-000006000000}"/>
            </a:ext>
          </a:extLst>
        </xdr:cNvPr>
        <xdr:cNvSpPr/>
      </xdr:nvSpPr>
      <xdr:spPr>
        <a:xfrm>
          <a:off x="17437100" y="105619550"/>
          <a:ext cx="269875" cy="438150"/>
        </a:xfrm>
        <a:prstGeom prst="mathEqual">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13</xdr:col>
      <xdr:colOff>700088</xdr:colOff>
      <xdr:row>0</xdr:row>
      <xdr:rowOff>195262</xdr:rowOff>
    </xdr:from>
    <xdr:to>
      <xdr:col>14</xdr:col>
      <xdr:colOff>1643063</xdr:colOff>
      <xdr:row>4</xdr:row>
      <xdr:rowOff>233363</xdr:rowOff>
    </xdr:to>
    <xdr:pic>
      <xdr:nvPicPr>
        <xdr:cNvPr id="7" name="Picture 5" descr="http://3.bp.blogspot.com/_jFWw2j3a3dY/Ss2EoYPy2_I/AAAAAAAABUI/uTjetWIo3qQ/s320/panji-panji-Brunei.gif">
          <a:extLst>
            <a:ext uri="{FF2B5EF4-FFF2-40B4-BE49-F238E27FC236}">
              <a16:creationId xmlns:a16="http://schemas.microsoft.com/office/drawing/2014/main" id="{00000000-0008-0000-0300-000007000000}"/>
            </a:ext>
          </a:extLst>
        </xdr:cNvPr>
        <xdr:cNvPicPr preferRelativeResize="0">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885" t="6667" r="5652" b="5555"/>
        <a:stretch/>
      </xdr:blipFill>
      <xdr:spPr bwMode="auto">
        <a:xfrm>
          <a:off x="17225963" y="195262"/>
          <a:ext cx="2538413" cy="2300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176</xdr:row>
      <xdr:rowOff>3</xdr:rowOff>
    </xdr:from>
    <xdr:to>
      <xdr:col>11</xdr:col>
      <xdr:colOff>1039091</xdr:colOff>
      <xdr:row>176</xdr:row>
      <xdr:rowOff>17318</xdr:rowOff>
    </xdr:to>
    <xdr:cxnSp macro="">
      <xdr:nvCxnSpPr>
        <xdr:cNvPr id="8" name="Straight Connector 7">
          <a:extLst>
            <a:ext uri="{FF2B5EF4-FFF2-40B4-BE49-F238E27FC236}">
              <a16:creationId xmlns:a16="http://schemas.microsoft.com/office/drawing/2014/main" id="{00000000-0008-0000-0300-000008000000}"/>
            </a:ext>
          </a:extLst>
        </xdr:cNvPr>
        <xdr:cNvCxnSpPr/>
      </xdr:nvCxnSpPr>
      <xdr:spPr>
        <a:xfrm>
          <a:off x="295275" y="105851328"/>
          <a:ext cx="14393141" cy="17315"/>
        </a:xfrm>
        <a:prstGeom prst="line">
          <a:avLst/>
        </a:prstGeom>
        <a:noFill/>
        <a:ln w="6350" cap="flat" cmpd="sng" algn="ctr">
          <a:solidFill>
            <a:sysClr val="windowText" lastClr="000000"/>
          </a:solidFill>
          <a:prstDash val="solid"/>
          <a:miter lim="800000"/>
        </a:ln>
        <a:effectLst/>
      </xdr:spPr>
    </xdr:cxnSp>
    <xdr:clientData/>
  </xdr:twoCellAnchor>
  <xdr:twoCellAnchor>
    <xdr:from>
      <xdr:col>1</xdr:col>
      <xdr:colOff>17318</xdr:colOff>
      <xdr:row>180</xdr:row>
      <xdr:rowOff>467591</xdr:rowOff>
    </xdr:from>
    <xdr:to>
      <xdr:col>9</xdr:col>
      <xdr:colOff>17318</xdr:colOff>
      <xdr:row>180</xdr:row>
      <xdr:rowOff>467591</xdr:rowOff>
    </xdr:to>
    <xdr:cxnSp macro="">
      <xdr:nvCxnSpPr>
        <xdr:cNvPr id="9" name="Straight Connector 8">
          <a:extLst>
            <a:ext uri="{FF2B5EF4-FFF2-40B4-BE49-F238E27FC236}">
              <a16:creationId xmlns:a16="http://schemas.microsoft.com/office/drawing/2014/main" id="{00000000-0008-0000-0300-000009000000}"/>
            </a:ext>
          </a:extLst>
        </xdr:cNvPr>
        <xdr:cNvCxnSpPr/>
      </xdr:nvCxnSpPr>
      <xdr:spPr>
        <a:xfrm>
          <a:off x="312593" y="108242966"/>
          <a:ext cx="11096625" cy="0"/>
        </a:xfrm>
        <a:prstGeom prst="line">
          <a:avLst/>
        </a:prstGeom>
        <a:noFill/>
        <a:ln w="6350" cap="flat" cmpd="sng" algn="ctr">
          <a:solidFill>
            <a:sysClr val="windowText" lastClr="000000"/>
          </a:solidFill>
          <a:prstDash val="solid"/>
          <a:miter lim="800000"/>
        </a:ln>
        <a:effectLst/>
      </xdr:spPr>
    </xdr:cxnSp>
    <xdr:clientData/>
  </xdr:twoCellAnchor>
  <xdr:twoCellAnchor>
    <xdr:from>
      <xdr:col>10</xdr:col>
      <xdr:colOff>647700</xdr:colOff>
      <xdr:row>229</xdr:row>
      <xdr:rowOff>95250</xdr:rowOff>
    </xdr:from>
    <xdr:to>
      <xdr:col>12</xdr:col>
      <xdr:colOff>180975</xdr:colOff>
      <xdr:row>229</xdr:row>
      <xdr:rowOff>533400</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13506450" y="133654800"/>
          <a:ext cx="1400175" cy="4381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en-US" sz="1100">
            <a:solidFill>
              <a:schemeClr val="tx1"/>
            </a:solidFill>
          </a:endParaRPr>
        </a:p>
      </xdr:txBody>
    </xdr:sp>
    <xdr:clientData/>
  </xdr:twoCellAnchor>
  <xdr:twoCellAnchor>
    <xdr:from>
      <xdr:col>12</xdr:col>
      <xdr:colOff>142875</xdr:colOff>
      <xdr:row>49</xdr:row>
      <xdr:rowOff>190499</xdr:rowOff>
    </xdr:from>
    <xdr:to>
      <xdr:col>14</xdr:col>
      <xdr:colOff>1809749</xdr:colOff>
      <xdr:row>49</xdr:row>
      <xdr:rowOff>2000249</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14859000" y="30789562"/>
          <a:ext cx="5072062" cy="1809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12</xdr:col>
      <xdr:colOff>142875</xdr:colOff>
      <xdr:row>53</xdr:row>
      <xdr:rowOff>190499</xdr:rowOff>
    </xdr:from>
    <xdr:to>
      <xdr:col>14</xdr:col>
      <xdr:colOff>1809749</xdr:colOff>
      <xdr:row>53</xdr:row>
      <xdr:rowOff>2000249</xdr:rowOff>
    </xdr:to>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14859000" y="30789562"/>
          <a:ext cx="5072062" cy="1809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H317"/>
  <sheetViews>
    <sheetView view="pageBreakPreview" topLeftCell="B49" zoomScale="70" zoomScaleNormal="30" zoomScaleSheetLayoutView="70" zoomScalePageLayoutView="40" workbookViewId="0">
      <selection activeCell="C128" sqref="C128:V129"/>
    </sheetView>
  </sheetViews>
  <sheetFormatPr defaultColWidth="9.140625" defaultRowHeight="16.5" x14ac:dyDescent="0.3"/>
  <cols>
    <col min="1" max="1" width="2.28515625" style="144" customWidth="1"/>
    <col min="2" max="2" width="36.85546875" style="145" customWidth="1"/>
    <col min="3" max="3" width="16.42578125" style="145" hidden="1" customWidth="1"/>
    <col min="4" max="4" width="10.5703125" style="146" customWidth="1"/>
    <col min="5" max="5" width="3" style="146" bestFit="1" customWidth="1"/>
    <col min="6" max="6" width="15.28515625" style="146" customWidth="1"/>
    <col min="7" max="7" width="6.42578125" style="334" customWidth="1"/>
    <col min="8" max="8" width="15.42578125" style="146" customWidth="1"/>
    <col min="9" max="9" width="14" style="146" customWidth="1"/>
    <col min="10" max="10" width="29.28515625" style="334" customWidth="1"/>
    <col min="11" max="11" width="17.85546875" style="334" hidden="1" customWidth="1"/>
    <col min="12" max="12" width="24.42578125" style="334" hidden="1" customWidth="1"/>
    <col min="13" max="13" width="14.7109375" style="334" hidden="1" customWidth="1"/>
    <col min="14" max="14" width="11.28515625" style="334" hidden="1" customWidth="1"/>
    <col min="15" max="15" width="11.140625" style="334" hidden="1" customWidth="1"/>
    <col min="16" max="16" width="3" style="146" customWidth="1"/>
    <col min="17" max="17" width="24.140625" style="146" customWidth="1"/>
    <col min="18" max="18" width="8.5703125" style="334" customWidth="1"/>
    <col min="19" max="19" width="10.28515625" style="334" customWidth="1"/>
    <col min="20" max="20" width="5.85546875" style="146" customWidth="1"/>
    <col min="21" max="21" width="3.5703125" style="146" customWidth="1"/>
    <col min="22" max="22" width="21.42578125" style="146" customWidth="1"/>
    <col min="23" max="23" width="9.28515625" style="146" customWidth="1"/>
    <col min="24" max="24" width="25.7109375" style="146" customWidth="1"/>
    <col min="25" max="25" width="43.85546875" style="146" customWidth="1"/>
    <col min="26" max="26" width="29.42578125" style="174" customWidth="1"/>
    <col min="27" max="27" width="16.28515625" style="230" hidden="1" customWidth="1"/>
    <col min="28" max="28" width="6.7109375" style="217" customWidth="1"/>
    <col min="29" max="31" width="6.7109375" style="146" customWidth="1"/>
    <col min="32" max="32" width="24" style="146" customWidth="1"/>
    <col min="33" max="33" width="9.140625" style="146"/>
    <col min="34" max="34" width="31" style="146" bestFit="1" customWidth="1"/>
    <col min="35" max="16384" width="9.140625" style="145"/>
  </cols>
  <sheetData>
    <row r="1" spans="1:34" ht="26.25" customHeight="1" thickBot="1" x14ac:dyDescent="0.35">
      <c r="B1" s="686" t="s">
        <v>149</v>
      </c>
      <c r="C1" s="687"/>
      <c r="D1" s="687"/>
      <c r="E1" s="687"/>
      <c r="F1" s="687"/>
      <c r="G1" s="687"/>
      <c r="H1" s="687"/>
      <c r="I1" s="688"/>
      <c r="J1" s="483"/>
      <c r="K1" s="483"/>
      <c r="L1" s="483"/>
      <c r="M1" s="483"/>
      <c r="N1" s="483"/>
      <c r="O1" s="483"/>
      <c r="P1" s="147"/>
      <c r="Q1" s="147"/>
      <c r="R1" s="147"/>
      <c r="S1" s="147"/>
      <c r="T1" s="147"/>
      <c r="U1" s="147"/>
      <c r="V1" s="147"/>
      <c r="W1" s="147"/>
      <c r="X1" s="257"/>
      <c r="Y1" s="147"/>
      <c r="Z1" s="253"/>
    </row>
    <row r="2" spans="1:34" ht="12.75" customHeight="1" x14ac:dyDescent="0.3">
      <c r="B2" s="691"/>
      <c r="C2" s="691"/>
      <c r="D2" s="691"/>
      <c r="E2" s="691"/>
      <c r="F2" s="691"/>
      <c r="G2" s="691"/>
      <c r="H2" s="691"/>
      <c r="I2" s="691"/>
      <c r="J2" s="691"/>
      <c r="K2" s="691"/>
      <c r="L2" s="691"/>
      <c r="M2" s="691"/>
      <c r="N2" s="691"/>
      <c r="O2" s="691"/>
      <c r="P2" s="691"/>
      <c r="Q2" s="691"/>
      <c r="R2" s="691"/>
      <c r="S2" s="691"/>
      <c r="T2" s="691"/>
      <c r="U2" s="691"/>
      <c r="V2" s="691"/>
      <c r="W2" s="691"/>
    </row>
    <row r="3" spans="1:34" ht="31.5" customHeight="1" x14ac:dyDescent="0.3">
      <c r="B3" s="696" t="s">
        <v>180</v>
      </c>
      <c r="C3" s="696"/>
      <c r="D3" s="696"/>
      <c r="E3" s="696"/>
      <c r="F3" s="696"/>
      <c r="G3" s="696"/>
      <c r="H3" s="696"/>
      <c r="I3" s="696"/>
      <c r="J3" s="696"/>
      <c r="K3" s="696"/>
      <c r="L3" s="696"/>
      <c r="M3" s="696"/>
      <c r="N3" s="696"/>
      <c r="O3" s="696"/>
      <c r="P3" s="696"/>
      <c r="Q3" s="696"/>
      <c r="R3" s="696"/>
      <c r="S3" s="696"/>
      <c r="T3" s="696"/>
      <c r="U3" s="696"/>
      <c r="V3" s="696"/>
      <c r="W3" s="282"/>
      <c r="X3" s="148"/>
      <c r="Y3" s="148"/>
      <c r="Z3" s="241"/>
      <c r="AA3" s="231"/>
      <c r="AB3" s="218"/>
      <c r="AC3" s="148"/>
      <c r="AD3" s="148"/>
      <c r="AE3" s="148"/>
    </row>
    <row r="4" spans="1:34" ht="32.25" customHeight="1" x14ac:dyDescent="0.3">
      <c r="B4" s="874" t="s">
        <v>1</v>
      </c>
      <c r="C4" s="874"/>
      <c r="D4" s="874"/>
      <c r="E4" s="874"/>
      <c r="F4" s="874"/>
      <c r="G4" s="874"/>
      <c r="H4" s="874"/>
      <c r="I4" s="874"/>
      <c r="J4" s="874"/>
      <c r="K4" s="874"/>
      <c r="L4" s="874"/>
      <c r="M4" s="874"/>
      <c r="N4" s="874"/>
      <c r="O4" s="874"/>
      <c r="P4" s="874"/>
      <c r="Q4" s="874"/>
      <c r="R4" s="874"/>
      <c r="S4" s="874"/>
      <c r="T4" s="874"/>
      <c r="U4" s="874"/>
      <c r="V4" s="874"/>
      <c r="W4" s="281"/>
      <c r="X4" s="281"/>
      <c r="Y4" s="149"/>
      <c r="AB4" s="164"/>
      <c r="AC4" s="149"/>
      <c r="AD4" s="149"/>
      <c r="AE4" s="149"/>
      <c r="AF4" s="150"/>
    </row>
    <row r="5" spans="1:34" ht="32.25" customHeight="1" x14ac:dyDescent="0.3">
      <c r="B5" s="690" t="s">
        <v>298</v>
      </c>
      <c r="C5" s="690"/>
      <c r="D5" s="690"/>
      <c r="E5" s="875" t="s">
        <v>292</v>
      </c>
      <c r="F5" s="875"/>
      <c r="G5" s="875"/>
      <c r="H5" s="875"/>
      <c r="I5" s="875"/>
      <c r="J5" s="875"/>
      <c r="K5" s="875"/>
      <c r="L5" s="875"/>
      <c r="M5" s="875"/>
      <c r="N5" s="875"/>
      <c r="O5" s="875"/>
      <c r="P5" s="875"/>
      <c r="Q5" s="875"/>
      <c r="R5" s="875"/>
      <c r="S5" s="875"/>
      <c r="T5" s="875"/>
      <c r="U5" s="875"/>
      <c r="V5" s="875"/>
      <c r="W5" s="147"/>
      <c r="X5" s="174"/>
      <c r="Y5" s="149"/>
      <c r="AB5" s="164"/>
      <c r="AC5" s="149"/>
      <c r="AD5" s="149"/>
      <c r="AE5" s="149"/>
    </row>
    <row r="6" spans="1:34" ht="12.75" customHeight="1" x14ac:dyDescent="0.3">
      <c r="B6" s="377"/>
      <c r="C6" s="377"/>
      <c r="D6" s="377"/>
      <c r="E6" s="377"/>
      <c r="F6" s="377"/>
      <c r="G6" s="377"/>
      <c r="H6" s="377"/>
      <c r="I6" s="377"/>
      <c r="J6" s="377"/>
      <c r="K6" s="377"/>
      <c r="L6" s="377"/>
      <c r="M6" s="377"/>
      <c r="N6" s="377"/>
      <c r="O6" s="377"/>
      <c r="P6" s="377"/>
      <c r="Q6" s="377"/>
      <c r="R6" s="377"/>
      <c r="S6" s="377"/>
      <c r="T6" s="377"/>
      <c r="U6" s="377"/>
      <c r="V6" s="377"/>
      <c r="W6" s="149"/>
      <c r="X6" s="174"/>
      <c r="Y6" s="149"/>
      <c r="AB6" s="164"/>
      <c r="AC6" s="149"/>
      <c r="AD6" s="149"/>
      <c r="AE6" s="149"/>
      <c r="AF6" s="334"/>
      <c r="AG6" s="334"/>
      <c r="AH6" s="334"/>
    </row>
    <row r="7" spans="1:34" ht="29.25" x14ac:dyDescent="0.3">
      <c r="B7" s="697" t="s">
        <v>2</v>
      </c>
      <c r="C7" s="697"/>
      <c r="D7" s="697"/>
      <c r="E7" s="697"/>
      <c r="F7" s="697"/>
      <c r="G7" s="697"/>
      <c r="H7" s="697"/>
      <c r="I7" s="697"/>
      <c r="J7" s="697"/>
      <c r="K7" s="697"/>
      <c r="L7" s="697"/>
      <c r="M7" s="697"/>
      <c r="N7" s="697"/>
      <c r="O7" s="697"/>
      <c r="P7" s="697"/>
      <c r="Q7" s="697"/>
      <c r="R7" s="697"/>
      <c r="S7" s="697"/>
      <c r="T7" s="697"/>
      <c r="U7" s="697"/>
      <c r="V7" s="697"/>
      <c r="W7" s="697"/>
      <c r="X7" s="151"/>
      <c r="Y7" s="151"/>
      <c r="Z7" s="242"/>
      <c r="AA7" s="232"/>
      <c r="AB7" s="216"/>
      <c r="AC7" s="151"/>
      <c r="AD7" s="151"/>
      <c r="AE7" s="151"/>
      <c r="AF7" s="152"/>
    </row>
    <row r="8" spans="1:34" s="156" customFormat="1" ht="24" x14ac:dyDescent="0.3">
      <c r="A8" s="153"/>
      <c r="B8" s="870" t="s">
        <v>200</v>
      </c>
      <c r="C8" s="870"/>
      <c r="D8" s="870"/>
      <c r="E8" s="870"/>
      <c r="F8" s="870"/>
      <c r="G8" s="870"/>
      <c r="H8" s="870"/>
      <c r="I8" s="870"/>
      <c r="J8" s="870"/>
      <c r="K8" s="870"/>
      <c r="L8" s="870"/>
      <c r="M8" s="870"/>
      <c r="N8" s="870"/>
      <c r="O8" s="870"/>
      <c r="P8" s="870"/>
      <c r="Q8" s="870"/>
      <c r="R8" s="870"/>
      <c r="S8" s="870"/>
      <c r="T8" s="870"/>
      <c r="U8" s="870"/>
      <c r="V8" s="870"/>
      <c r="W8" s="870"/>
      <c r="X8" s="870"/>
      <c r="Y8" s="155"/>
      <c r="Z8" s="243"/>
      <c r="AA8" s="233"/>
      <c r="AB8" s="186"/>
      <c r="AC8" s="155"/>
      <c r="AD8" s="155"/>
      <c r="AE8" s="155"/>
      <c r="AF8" s="154"/>
      <c r="AG8" s="154"/>
      <c r="AH8" s="154"/>
    </row>
    <row r="9" spans="1:34" ht="12" customHeight="1" x14ac:dyDescent="0.3"/>
    <row r="10" spans="1:34" ht="18.75" customHeight="1" x14ac:dyDescent="0.3">
      <c r="B10" s="555" t="s">
        <v>4</v>
      </c>
      <c r="C10" s="555"/>
      <c r="D10" s="555"/>
      <c r="E10" s="555"/>
      <c r="F10" s="555"/>
      <c r="G10" s="555"/>
      <c r="H10" s="555"/>
      <c r="I10" s="555"/>
      <c r="J10" s="555"/>
      <c r="K10" s="555"/>
      <c r="L10" s="555"/>
      <c r="M10" s="555"/>
      <c r="N10" s="555"/>
      <c r="O10" s="555"/>
      <c r="P10" s="555"/>
      <c r="Q10" s="559" t="s">
        <v>5</v>
      </c>
      <c r="R10" s="560"/>
      <c r="S10" s="560"/>
      <c r="T10" s="560"/>
      <c r="U10" s="560"/>
      <c r="V10" s="560"/>
      <c r="W10" s="560"/>
      <c r="X10" s="560"/>
      <c r="Y10" s="562"/>
      <c r="Z10" s="172"/>
      <c r="AA10" s="221"/>
      <c r="AB10" s="168"/>
      <c r="AC10" s="157"/>
      <c r="AD10" s="157"/>
      <c r="AE10" s="157"/>
      <c r="AF10" s="158"/>
    </row>
    <row r="11" spans="1:34" ht="59.25" customHeight="1" x14ac:dyDescent="0.3">
      <c r="B11" s="559" t="s">
        <v>145</v>
      </c>
      <c r="C11" s="562"/>
      <c r="D11" s="692"/>
      <c r="E11" s="692"/>
      <c r="F11" s="692"/>
      <c r="G11" s="692"/>
      <c r="H11" s="692"/>
      <c r="I11" s="692"/>
      <c r="J11" s="692"/>
      <c r="K11" s="692"/>
      <c r="L11" s="692"/>
      <c r="M11" s="692"/>
      <c r="N11" s="692"/>
      <c r="O11" s="692"/>
      <c r="P11" s="692"/>
      <c r="Q11" s="559" t="s">
        <v>145</v>
      </c>
      <c r="R11" s="560"/>
      <c r="S11" s="560"/>
      <c r="T11" s="560"/>
      <c r="U11" s="562"/>
      <c r="V11" s="693"/>
      <c r="W11" s="694"/>
      <c r="X11" s="694"/>
      <c r="Y11" s="695"/>
      <c r="Z11" s="212"/>
      <c r="AA11" s="259"/>
      <c r="AB11" s="161"/>
      <c r="AC11" s="159"/>
      <c r="AD11" s="159"/>
      <c r="AE11" s="159"/>
      <c r="AF11" s="160"/>
    </row>
    <row r="12" spans="1:34" ht="59.25" customHeight="1" x14ac:dyDescent="0.3">
      <c r="B12" s="700" t="s">
        <v>146</v>
      </c>
      <c r="C12" s="701"/>
      <c r="D12" s="702"/>
      <c r="E12" s="702"/>
      <c r="F12" s="702"/>
      <c r="G12" s="702"/>
      <c r="H12" s="702"/>
      <c r="I12" s="702"/>
      <c r="J12" s="702"/>
      <c r="K12" s="702"/>
      <c r="L12" s="702"/>
      <c r="M12" s="702"/>
      <c r="N12" s="702"/>
      <c r="O12" s="702"/>
      <c r="P12" s="702"/>
      <c r="Q12" s="700" t="s">
        <v>146</v>
      </c>
      <c r="R12" s="703"/>
      <c r="S12" s="703"/>
      <c r="T12" s="703"/>
      <c r="U12" s="701"/>
      <c r="V12" s="693"/>
      <c r="W12" s="694"/>
      <c r="X12" s="694"/>
      <c r="Y12" s="695"/>
      <c r="Z12" s="259"/>
      <c r="AA12" s="259"/>
      <c r="AB12" s="161"/>
      <c r="AC12" s="161"/>
      <c r="AD12" s="161"/>
      <c r="AE12" s="161"/>
      <c r="AF12" s="160"/>
    </row>
    <row r="13" spans="1:34" ht="59.25" customHeight="1" x14ac:dyDescent="0.3">
      <c r="B13" s="559" t="s">
        <v>147</v>
      </c>
      <c r="C13" s="562"/>
      <c r="D13" s="692" t="s">
        <v>264</v>
      </c>
      <c r="E13" s="692"/>
      <c r="F13" s="692"/>
      <c r="G13" s="692"/>
      <c r="H13" s="692"/>
      <c r="I13" s="692"/>
      <c r="J13" s="692"/>
      <c r="K13" s="692"/>
      <c r="L13" s="692"/>
      <c r="M13" s="692"/>
      <c r="N13" s="692"/>
      <c r="O13" s="692"/>
      <c r="P13" s="692"/>
      <c r="Q13" s="559" t="s">
        <v>147</v>
      </c>
      <c r="R13" s="560"/>
      <c r="S13" s="560"/>
      <c r="T13" s="560"/>
      <c r="U13" s="562"/>
      <c r="V13" s="693"/>
      <c r="W13" s="694"/>
      <c r="X13" s="694"/>
      <c r="Y13" s="695"/>
      <c r="Z13" s="212"/>
      <c r="AA13" s="259"/>
      <c r="AB13" s="161"/>
      <c r="AC13" s="159"/>
      <c r="AD13" s="159"/>
      <c r="AE13" s="159"/>
      <c r="AF13" s="160"/>
    </row>
    <row r="14" spans="1:34" ht="59.25" customHeight="1" x14ac:dyDescent="0.3">
      <c r="B14" s="700" t="s">
        <v>199</v>
      </c>
      <c r="C14" s="701"/>
      <c r="D14" s="692" t="s">
        <v>263</v>
      </c>
      <c r="E14" s="702"/>
      <c r="F14" s="702"/>
      <c r="G14" s="702"/>
      <c r="H14" s="702"/>
      <c r="I14" s="702"/>
      <c r="J14" s="702"/>
      <c r="K14" s="702"/>
      <c r="L14" s="702"/>
      <c r="M14" s="702"/>
      <c r="N14" s="702"/>
      <c r="O14" s="702"/>
      <c r="P14" s="702"/>
      <c r="Q14" s="700" t="s">
        <v>199</v>
      </c>
      <c r="R14" s="703"/>
      <c r="S14" s="703"/>
      <c r="T14" s="703"/>
      <c r="U14" s="701"/>
      <c r="V14" s="873" t="s">
        <v>263</v>
      </c>
      <c r="W14" s="694"/>
      <c r="X14" s="694"/>
      <c r="Y14" s="695"/>
      <c r="Z14" s="259"/>
      <c r="AA14" s="259"/>
      <c r="AB14" s="161"/>
      <c r="AC14" s="161"/>
      <c r="AD14" s="161"/>
      <c r="AE14" s="161"/>
      <c r="AF14" s="160"/>
    </row>
    <row r="16" spans="1:34" ht="29.25" x14ac:dyDescent="0.3">
      <c r="B16" s="871" t="s">
        <v>6</v>
      </c>
      <c r="C16" s="871"/>
      <c r="D16" s="871"/>
      <c r="E16" s="871"/>
      <c r="F16" s="871"/>
      <c r="G16" s="871"/>
      <c r="H16" s="871"/>
      <c r="I16" s="871"/>
      <c r="J16" s="871"/>
      <c r="K16" s="871"/>
      <c r="L16" s="871"/>
      <c r="M16" s="871"/>
      <c r="N16" s="871"/>
      <c r="O16" s="871"/>
      <c r="P16" s="871"/>
      <c r="Q16" s="871"/>
      <c r="R16" s="871"/>
      <c r="S16" s="871"/>
      <c r="T16" s="871"/>
      <c r="U16" s="871"/>
      <c r="V16" s="871"/>
      <c r="W16" s="151"/>
      <c r="X16" s="151"/>
      <c r="Y16" s="151"/>
      <c r="Z16" s="242"/>
      <c r="AA16" s="232"/>
      <c r="AB16" s="219"/>
      <c r="AC16" s="152"/>
      <c r="AD16" s="152"/>
      <c r="AE16" s="152"/>
    </row>
    <row r="17" spans="1:34" s="156" customFormat="1" ht="24" customHeight="1" x14ac:dyDescent="0.3">
      <c r="A17" s="153"/>
      <c r="B17" s="870" t="s">
        <v>7</v>
      </c>
      <c r="C17" s="870"/>
      <c r="D17" s="870"/>
      <c r="E17" s="870"/>
      <c r="F17" s="870"/>
      <c r="G17" s="870"/>
      <c r="H17" s="870"/>
      <c r="I17" s="870"/>
      <c r="J17" s="870"/>
      <c r="K17" s="870"/>
      <c r="L17" s="870"/>
      <c r="M17" s="870"/>
      <c r="N17" s="870"/>
      <c r="O17" s="870"/>
      <c r="P17" s="870"/>
      <c r="Q17" s="870"/>
      <c r="R17" s="870"/>
      <c r="S17" s="870"/>
      <c r="T17" s="870"/>
      <c r="U17" s="870"/>
      <c r="V17" s="870"/>
      <c r="W17" s="870"/>
      <c r="X17" s="258"/>
      <c r="Y17" s="258"/>
      <c r="Z17" s="243"/>
      <c r="AA17" s="233"/>
      <c r="AB17" s="220"/>
      <c r="AC17" s="154"/>
      <c r="AD17" s="154"/>
      <c r="AE17" s="154"/>
      <c r="AF17" s="154"/>
      <c r="AG17" s="154"/>
      <c r="AH17" s="154"/>
    </row>
    <row r="18" spans="1:34" ht="12" customHeight="1" x14ac:dyDescent="0.3"/>
    <row r="19" spans="1:34" ht="24" x14ac:dyDescent="0.3">
      <c r="B19" s="559" t="s">
        <v>137</v>
      </c>
      <c r="C19" s="560"/>
      <c r="D19" s="560"/>
      <c r="E19" s="560"/>
      <c r="F19" s="560"/>
      <c r="G19" s="560"/>
      <c r="H19" s="560"/>
      <c r="I19" s="560"/>
      <c r="J19" s="560"/>
      <c r="K19" s="560"/>
      <c r="L19" s="560"/>
      <c r="M19" s="560"/>
      <c r="N19" s="560"/>
      <c r="O19" s="560"/>
      <c r="P19" s="562"/>
      <c r="Q19" s="560" t="s">
        <v>8</v>
      </c>
      <c r="R19" s="560"/>
      <c r="S19" s="560"/>
      <c r="T19" s="560"/>
      <c r="U19" s="560"/>
      <c r="V19" s="560"/>
      <c r="W19" s="560"/>
      <c r="X19" s="560"/>
      <c r="Y19" s="562"/>
      <c r="Z19" s="244"/>
      <c r="AA19" s="221"/>
      <c r="AB19" s="168"/>
      <c r="AC19" s="157"/>
      <c r="AD19" s="157"/>
      <c r="AE19" s="157"/>
      <c r="AF19" s="162"/>
    </row>
    <row r="20" spans="1:34" ht="24" customHeight="1" x14ac:dyDescent="0.3">
      <c r="B20" s="876">
        <v>1</v>
      </c>
      <c r="C20" s="877"/>
      <c r="D20" s="877"/>
      <c r="E20" s="877"/>
      <c r="F20" s="877"/>
      <c r="G20" s="877"/>
      <c r="H20" s="877"/>
      <c r="I20" s="877"/>
      <c r="J20" s="877"/>
      <c r="K20" s="877"/>
      <c r="L20" s="877"/>
      <c r="M20" s="877"/>
      <c r="N20" s="877"/>
      <c r="O20" s="877"/>
      <c r="P20" s="878"/>
      <c r="Q20" s="876">
        <v>1</v>
      </c>
      <c r="R20" s="877"/>
      <c r="S20" s="877"/>
      <c r="T20" s="877"/>
      <c r="U20" s="877"/>
      <c r="V20" s="877"/>
      <c r="W20" s="877"/>
      <c r="X20" s="877"/>
      <c r="Y20" s="878"/>
      <c r="Z20" s="244"/>
      <c r="AA20" s="221"/>
      <c r="AB20" s="168"/>
      <c r="AC20" s="157"/>
      <c r="AD20" s="157"/>
      <c r="AE20" s="157"/>
      <c r="AF20" s="162"/>
      <c r="AG20" s="334"/>
      <c r="AH20" s="334"/>
    </row>
    <row r="21" spans="1:34" ht="24" customHeight="1" x14ac:dyDescent="0.3">
      <c r="B21" s="879"/>
      <c r="C21" s="880"/>
      <c r="D21" s="880"/>
      <c r="E21" s="880"/>
      <c r="F21" s="880"/>
      <c r="G21" s="880"/>
      <c r="H21" s="880"/>
      <c r="I21" s="880"/>
      <c r="J21" s="880"/>
      <c r="K21" s="880"/>
      <c r="L21" s="880"/>
      <c r="M21" s="880"/>
      <c r="N21" s="880"/>
      <c r="O21" s="880"/>
      <c r="P21" s="881"/>
      <c r="Q21" s="879"/>
      <c r="R21" s="880"/>
      <c r="S21" s="880"/>
      <c r="T21" s="880"/>
      <c r="U21" s="880"/>
      <c r="V21" s="880"/>
      <c r="W21" s="880"/>
      <c r="X21" s="880"/>
      <c r="Y21" s="881"/>
      <c r="Z21" s="244"/>
      <c r="AA21" s="221"/>
      <c r="AB21" s="168"/>
      <c r="AC21" s="157"/>
      <c r="AD21" s="157"/>
      <c r="AE21" s="157"/>
      <c r="AF21" s="162"/>
      <c r="AG21" s="334"/>
      <c r="AH21" s="334"/>
    </row>
    <row r="22" spans="1:34" ht="24" customHeight="1" x14ac:dyDescent="0.3">
      <c r="B22" s="879"/>
      <c r="C22" s="880"/>
      <c r="D22" s="880"/>
      <c r="E22" s="880"/>
      <c r="F22" s="880"/>
      <c r="G22" s="880"/>
      <c r="H22" s="880"/>
      <c r="I22" s="880"/>
      <c r="J22" s="880"/>
      <c r="K22" s="880"/>
      <c r="L22" s="880"/>
      <c r="M22" s="880"/>
      <c r="N22" s="880"/>
      <c r="O22" s="880"/>
      <c r="P22" s="881"/>
      <c r="Q22" s="879"/>
      <c r="R22" s="880"/>
      <c r="S22" s="880"/>
      <c r="T22" s="880"/>
      <c r="U22" s="880"/>
      <c r="V22" s="880"/>
      <c r="W22" s="880"/>
      <c r="X22" s="880"/>
      <c r="Y22" s="881"/>
      <c r="Z22" s="244"/>
      <c r="AA22" s="221"/>
      <c r="AB22" s="168"/>
      <c r="AC22" s="157"/>
      <c r="AD22" s="157"/>
      <c r="AE22" s="157"/>
      <c r="AF22" s="162"/>
      <c r="AG22" s="334"/>
      <c r="AH22" s="334"/>
    </row>
    <row r="23" spans="1:34" ht="24" customHeight="1" x14ac:dyDescent="0.3">
      <c r="B23" s="879"/>
      <c r="C23" s="880"/>
      <c r="D23" s="880"/>
      <c r="E23" s="880"/>
      <c r="F23" s="880"/>
      <c r="G23" s="880"/>
      <c r="H23" s="880"/>
      <c r="I23" s="880"/>
      <c r="J23" s="880"/>
      <c r="K23" s="880"/>
      <c r="L23" s="880"/>
      <c r="M23" s="880"/>
      <c r="N23" s="880"/>
      <c r="O23" s="880"/>
      <c r="P23" s="881"/>
      <c r="Q23" s="879"/>
      <c r="R23" s="880"/>
      <c r="S23" s="880"/>
      <c r="T23" s="880"/>
      <c r="U23" s="880"/>
      <c r="V23" s="880"/>
      <c r="W23" s="880"/>
      <c r="X23" s="880"/>
      <c r="Y23" s="881"/>
      <c r="Z23" s="244"/>
      <c r="AA23" s="221"/>
      <c r="AB23" s="168"/>
      <c r="AC23" s="157"/>
      <c r="AD23" s="157"/>
      <c r="AE23" s="157"/>
      <c r="AF23" s="162"/>
      <c r="AG23" s="334"/>
      <c r="AH23" s="334"/>
    </row>
    <row r="24" spans="1:34" ht="158.25" customHeight="1" x14ac:dyDescent="0.3">
      <c r="B24" s="879"/>
      <c r="C24" s="880"/>
      <c r="D24" s="880"/>
      <c r="E24" s="880"/>
      <c r="F24" s="880"/>
      <c r="G24" s="880"/>
      <c r="H24" s="880"/>
      <c r="I24" s="880"/>
      <c r="J24" s="880"/>
      <c r="K24" s="880"/>
      <c r="L24" s="880"/>
      <c r="M24" s="880"/>
      <c r="N24" s="880"/>
      <c r="O24" s="880"/>
      <c r="P24" s="881"/>
      <c r="Q24" s="879"/>
      <c r="R24" s="880"/>
      <c r="S24" s="880"/>
      <c r="T24" s="880"/>
      <c r="U24" s="880"/>
      <c r="V24" s="880"/>
      <c r="W24" s="880"/>
      <c r="X24" s="880"/>
      <c r="Y24" s="881"/>
      <c r="Z24" s="245"/>
      <c r="AA24" s="234"/>
      <c r="AB24" s="163"/>
      <c r="AC24" s="163"/>
      <c r="AD24" s="163"/>
      <c r="AE24" s="163"/>
      <c r="AF24" s="160"/>
      <c r="AG24" s="293"/>
      <c r="AH24" s="293"/>
    </row>
    <row r="25" spans="1:34" ht="118.5" customHeight="1" x14ac:dyDescent="0.3">
      <c r="B25" s="879"/>
      <c r="C25" s="880"/>
      <c r="D25" s="880"/>
      <c r="E25" s="880"/>
      <c r="F25" s="880"/>
      <c r="G25" s="880"/>
      <c r="H25" s="880"/>
      <c r="I25" s="880"/>
      <c r="J25" s="880"/>
      <c r="K25" s="880"/>
      <c r="L25" s="880"/>
      <c r="M25" s="880"/>
      <c r="N25" s="880"/>
      <c r="O25" s="880"/>
      <c r="P25" s="881"/>
      <c r="Q25" s="879"/>
      <c r="R25" s="880"/>
      <c r="S25" s="880"/>
      <c r="T25" s="880"/>
      <c r="U25" s="880"/>
      <c r="V25" s="880"/>
      <c r="W25" s="880"/>
      <c r="X25" s="880"/>
      <c r="Y25" s="881"/>
      <c r="Z25" s="245"/>
      <c r="AA25" s="234"/>
      <c r="AB25" s="163"/>
      <c r="AC25" s="163"/>
      <c r="AD25" s="163"/>
      <c r="AE25" s="163"/>
      <c r="AF25" s="160"/>
      <c r="AG25" s="293"/>
      <c r="AH25" s="293"/>
    </row>
    <row r="26" spans="1:34" ht="284.25" customHeight="1" x14ac:dyDescent="0.3">
      <c r="B26" s="882"/>
      <c r="C26" s="883"/>
      <c r="D26" s="883"/>
      <c r="E26" s="883"/>
      <c r="F26" s="883"/>
      <c r="G26" s="883"/>
      <c r="H26" s="883"/>
      <c r="I26" s="883"/>
      <c r="J26" s="883"/>
      <c r="K26" s="883"/>
      <c r="L26" s="883"/>
      <c r="M26" s="883"/>
      <c r="N26" s="883"/>
      <c r="O26" s="883"/>
      <c r="P26" s="884"/>
      <c r="Q26" s="882"/>
      <c r="R26" s="883"/>
      <c r="S26" s="883"/>
      <c r="T26" s="883"/>
      <c r="U26" s="883"/>
      <c r="V26" s="883"/>
      <c r="W26" s="883"/>
      <c r="X26" s="883"/>
      <c r="Y26" s="884"/>
      <c r="Z26" s="245"/>
      <c r="AA26" s="234"/>
      <c r="AB26" s="163"/>
      <c r="AC26" s="163"/>
      <c r="AD26" s="163"/>
      <c r="AE26" s="163"/>
      <c r="AF26" s="160"/>
    </row>
    <row r="28" spans="1:34" ht="29.25" x14ac:dyDescent="0.3">
      <c r="B28" s="871" t="s">
        <v>297</v>
      </c>
      <c r="C28" s="871"/>
      <c r="D28" s="871"/>
      <c r="E28" s="871"/>
      <c r="F28" s="871"/>
      <c r="G28" s="871"/>
      <c r="H28" s="871"/>
      <c r="I28" s="871"/>
      <c r="J28" s="871"/>
      <c r="K28" s="871"/>
      <c r="L28" s="871"/>
      <c r="M28" s="871"/>
      <c r="N28" s="871"/>
      <c r="O28" s="871"/>
      <c r="P28" s="871"/>
      <c r="Q28" s="871"/>
      <c r="R28" s="871"/>
      <c r="S28" s="871"/>
      <c r="T28" s="871"/>
      <c r="U28" s="871"/>
      <c r="V28" s="871"/>
      <c r="W28" s="151"/>
      <c r="X28" s="151"/>
      <c r="Y28" s="257"/>
      <c r="Z28" s="242"/>
      <c r="AA28" s="232"/>
      <c r="AB28" s="219"/>
      <c r="AC28" s="152"/>
      <c r="AD28" s="152"/>
      <c r="AE28" s="152"/>
    </row>
    <row r="29" spans="1:34" s="156" customFormat="1" ht="21" customHeight="1" x14ac:dyDescent="0.3">
      <c r="A29" s="153"/>
      <c r="B29" s="872" t="s">
        <v>278</v>
      </c>
      <c r="C29" s="872"/>
      <c r="D29" s="872"/>
      <c r="E29" s="872"/>
      <c r="F29" s="872"/>
      <c r="G29" s="872"/>
      <c r="H29" s="872"/>
      <c r="I29" s="872"/>
      <c r="J29" s="872"/>
      <c r="K29" s="872"/>
      <c r="L29" s="872"/>
      <c r="M29" s="872"/>
      <c r="N29" s="872"/>
      <c r="O29" s="872"/>
      <c r="P29" s="872"/>
      <c r="Q29" s="872"/>
      <c r="R29" s="872"/>
      <c r="S29" s="872"/>
      <c r="T29" s="872"/>
      <c r="U29" s="872"/>
      <c r="V29" s="872"/>
      <c r="W29" s="872"/>
      <c r="X29" s="872"/>
      <c r="Y29" s="872"/>
      <c r="Z29" s="243"/>
      <c r="AA29" s="233"/>
      <c r="AB29" s="220"/>
      <c r="AC29" s="154"/>
      <c r="AD29" s="154"/>
      <c r="AE29" s="154"/>
      <c r="AF29" s="154"/>
      <c r="AG29" s="154"/>
      <c r="AH29" s="154"/>
    </row>
    <row r="30" spans="1:34" ht="12" customHeight="1" x14ac:dyDescent="0.3">
      <c r="B30" s="710"/>
      <c r="C30" s="710"/>
      <c r="D30" s="710"/>
      <c r="E30" s="710"/>
      <c r="F30" s="710"/>
      <c r="G30" s="710"/>
      <c r="H30" s="710"/>
      <c r="I30" s="710"/>
      <c r="J30" s="710"/>
      <c r="K30" s="710"/>
      <c r="L30" s="710"/>
      <c r="M30" s="710"/>
      <c r="N30" s="710"/>
      <c r="O30" s="710"/>
      <c r="P30" s="710"/>
      <c r="Q30" s="710"/>
      <c r="R30" s="710"/>
      <c r="S30" s="710"/>
      <c r="T30" s="710"/>
      <c r="U30" s="710"/>
      <c r="V30" s="710"/>
      <c r="W30" s="710"/>
      <c r="X30" s="710"/>
      <c r="Y30" s="710"/>
      <c r="Z30" s="230"/>
      <c r="AB30" s="164"/>
      <c r="AC30" s="164"/>
      <c r="AD30" s="164"/>
    </row>
    <row r="31" spans="1:34" ht="57" customHeight="1" x14ac:dyDescent="0.3">
      <c r="B31" s="689" t="s">
        <v>261</v>
      </c>
      <c r="C31" s="689"/>
      <c r="D31" s="689"/>
      <c r="E31" s="689"/>
      <c r="F31" s="689"/>
      <c r="G31" s="689"/>
      <c r="H31" s="689"/>
      <c r="I31" s="689"/>
      <c r="J31" s="689"/>
      <c r="K31" s="689"/>
      <c r="L31" s="689"/>
      <c r="M31" s="689"/>
      <c r="N31" s="689"/>
      <c r="O31" s="689"/>
      <c r="P31" s="689"/>
      <c r="Q31" s="689"/>
      <c r="R31" s="689"/>
      <c r="S31" s="689"/>
      <c r="T31" s="689"/>
      <c r="U31" s="689"/>
      <c r="V31" s="689"/>
      <c r="W31" s="689"/>
      <c r="X31" s="689"/>
      <c r="Y31" s="689"/>
      <c r="Z31" s="230"/>
      <c r="AB31" s="164"/>
      <c r="AC31" s="164"/>
      <c r="AD31" s="164"/>
      <c r="AE31" s="268"/>
      <c r="AF31" s="268"/>
      <c r="AG31" s="268"/>
      <c r="AH31" s="268"/>
    </row>
    <row r="32" spans="1:34" ht="24" customHeight="1" x14ac:dyDescent="0.3">
      <c r="B32" s="689" t="s">
        <v>296</v>
      </c>
      <c r="C32" s="689"/>
      <c r="D32" s="689"/>
      <c r="E32" s="689"/>
      <c r="F32" s="689"/>
      <c r="G32" s="689"/>
      <c r="H32" s="689"/>
      <c r="I32" s="689"/>
      <c r="J32" s="689"/>
      <c r="K32" s="689"/>
      <c r="L32" s="689"/>
      <c r="M32" s="689"/>
      <c r="N32" s="689"/>
      <c r="O32" s="689"/>
      <c r="P32" s="689"/>
      <c r="Q32" s="689"/>
      <c r="R32" s="689"/>
      <c r="S32" s="689"/>
      <c r="T32" s="689"/>
      <c r="U32" s="689"/>
      <c r="V32" s="689"/>
      <c r="W32" s="689"/>
      <c r="X32" s="689"/>
      <c r="Y32" s="689"/>
      <c r="Z32" s="230"/>
      <c r="AB32" s="164"/>
      <c r="AC32" s="164"/>
      <c r="AD32" s="164"/>
      <c r="AE32" s="268"/>
      <c r="AF32" s="268"/>
      <c r="AG32" s="268"/>
      <c r="AH32" s="268"/>
    </row>
    <row r="33" spans="1:34" ht="9.75" customHeight="1" x14ac:dyDescent="0.3">
      <c r="B33" s="689"/>
      <c r="C33" s="689"/>
      <c r="D33" s="689"/>
      <c r="E33" s="689"/>
      <c r="F33" s="689"/>
      <c r="G33" s="689"/>
      <c r="H33" s="689"/>
      <c r="I33" s="689"/>
      <c r="J33" s="689"/>
      <c r="K33" s="689"/>
      <c r="L33" s="689"/>
      <c r="M33" s="689"/>
      <c r="N33" s="689"/>
      <c r="O33" s="689"/>
      <c r="P33" s="689"/>
      <c r="Q33" s="689"/>
      <c r="R33" s="689"/>
      <c r="S33" s="689"/>
      <c r="T33" s="689"/>
      <c r="U33" s="689"/>
      <c r="V33" s="689"/>
      <c r="W33" s="689"/>
      <c r="X33" s="689"/>
      <c r="Y33" s="689"/>
      <c r="Z33" s="230"/>
      <c r="AB33" s="164"/>
      <c r="AC33" s="164"/>
      <c r="AD33" s="164"/>
      <c r="AE33" s="268"/>
      <c r="AF33" s="268"/>
      <c r="AG33" s="268"/>
      <c r="AH33" s="268"/>
    </row>
    <row r="34" spans="1:34" ht="45" customHeight="1" x14ac:dyDescent="0.3">
      <c r="B34" s="590" t="s">
        <v>268</v>
      </c>
      <c r="C34" s="711"/>
      <c r="D34" s="711"/>
      <c r="E34" s="711"/>
      <c r="F34" s="711"/>
      <c r="G34" s="711"/>
      <c r="H34" s="711"/>
      <c r="I34" s="711"/>
      <c r="J34" s="711"/>
      <c r="K34" s="711"/>
      <c r="L34" s="711"/>
      <c r="M34" s="711"/>
      <c r="N34" s="711"/>
      <c r="O34" s="711"/>
      <c r="P34" s="711"/>
      <c r="Q34" s="711"/>
      <c r="R34" s="711"/>
      <c r="S34" s="711"/>
      <c r="T34" s="711"/>
      <c r="U34" s="711"/>
      <c r="V34" s="711"/>
      <c r="W34" s="711"/>
      <c r="X34" s="711"/>
      <c r="Y34" s="711"/>
      <c r="Z34" s="230"/>
      <c r="AB34" s="164"/>
      <c r="AC34" s="164"/>
      <c r="AD34" s="164"/>
      <c r="AE34" s="257"/>
      <c r="AF34" s="257"/>
      <c r="AG34" s="257"/>
      <c r="AH34" s="257"/>
    </row>
    <row r="35" spans="1:34" ht="27" x14ac:dyDescent="0.3">
      <c r="B35" s="323" t="s">
        <v>280</v>
      </c>
      <c r="C35" s="323"/>
      <c r="D35" s="323"/>
      <c r="E35" s="323"/>
      <c r="F35" s="323"/>
      <c r="G35" s="323"/>
      <c r="H35" s="323"/>
      <c r="I35" s="323"/>
      <c r="J35" s="323"/>
      <c r="K35" s="323"/>
      <c r="L35" s="323"/>
      <c r="M35" s="323"/>
      <c r="N35" s="323"/>
      <c r="O35" s="323"/>
      <c r="P35" s="323"/>
      <c r="Q35" s="323"/>
      <c r="R35" s="323"/>
      <c r="S35" s="323"/>
      <c r="T35" s="323"/>
      <c r="U35" s="323"/>
      <c r="V35" s="323"/>
      <c r="W35" s="323"/>
      <c r="X35" s="151"/>
      <c r="Y35" s="151"/>
      <c r="Z35" s="242"/>
      <c r="AA35" s="232"/>
      <c r="AB35" s="216"/>
      <c r="AC35" s="151"/>
      <c r="AD35" s="151"/>
    </row>
    <row r="36" spans="1:34" s="156" customFormat="1" ht="24" x14ac:dyDescent="0.3">
      <c r="A36" s="153"/>
      <c r="B36" s="591" t="s">
        <v>223</v>
      </c>
      <c r="C36" s="591"/>
      <c r="D36" s="591"/>
      <c r="E36" s="591"/>
      <c r="F36" s="591"/>
      <c r="G36" s="591"/>
      <c r="H36" s="591"/>
      <c r="I36" s="591"/>
      <c r="J36" s="591"/>
      <c r="K36" s="591"/>
      <c r="L36" s="591"/>
      <c r="M36" s="591"/>
      <c r="N36" s="591"/>
      <c r="O36" s="591"/>
      <c r="P36" s="591"/>
      <c r="Q36" s="591"/>
      <c r="R36" s="591"/>
      <c r="S36" s="591"/>
      <c r="T36" s="591"/>
      <c r="U36" s="591"/>
      <c r="V36" s="258"/>
      <c r="W36" s="258"/>
      <c r="X36" s="258"/>
      <c r="Y36" s="258"/>
      <c r="Z36" s="243"/>
      <c r="AA36" s="233"/>
      <c r="AB36" s="220"/>
      <c r="AC36" s="154"/>
      <c r="AD36" s="154"/>
      <c r="AE36" s="154"/>
      <c r="AF36" s="154"/>
      <c r="AG36" s="154"/>
      <c r="AH36" s="154"/>
    </row>
    <row r="37" spans="1:34" s="156" customFormat="1" ht="12" customHeight="1" x14ac:dyDescent="0.3">
      <c r="A37" s="153"/>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43"/>
      <c r="AA37" s="233"/>
      <c r="AB37" s="220"/>
      <c r="AC37" s="258"/>
      <c r="AD37" s="258"/>
      <c r="AE37" s="258"/>
      <c r="AF37" s="258"/>
      <c r="AG37" s="258"/>
      <c r="AH37" s="258"/>
    </row>
    <row r="38" spans="1:34" ht="21" customHeight="1" x14ac:dyDescent="0.3">
      <c r="B38" s="555" t="s">
        <v>4</v>
      </c>
      <c r="C38" s="555"/>
      <c r="D38" s="555"/>
      <c r="E38" s="555"/>
      <c r="F38" s="555"/>
      <c r="G38" s="555"/>
      <c r="H38" s="555"/>
      <c r="I38" s="555"/>
      <c r="J38" s="555"/>
      <c r="K38" s="559" t="s">
        <v>5</v>
      </c>
      <c r="L38" s="560"/>
      <c r="M38" s="560"/>
      <c r="N38" s="560"/>
      <c r="O38" s="560"/>
      <c r="P38" s="560"/>
      <c r="Q38" s="560"/>
      <c r="R38" s="560"/>
      <c r="S38" s="560"/>
      <c r="T38" s="560"/>
      <c r="U38" s="560"/>
      <c r="V38" s="560"/>
      <c r="W38" s="560"/>
      <c r="X38" s="560"/>
      <c r="Y38" s="562"/>
      <c r="Z38" s="221"/>
      <c r="AA38" s="168"/>
      <c r="AB38" s="157"/>
      <c r="AC38" s="157"/>
      <c r="AD38" s="157"/>
      <c r="AH38" s="145"/>
    </row>
    <row r="39" spans="1:34" s="167" customFormat="1" ht="23.25" customHeight="1" x14ac:dyDescent="0.3">
      <c r="A39" s="165"/>
      <c r="B39" s="578" t="s">
        <v>248</v>
      </c>
      <c r="C39" s="579"/>
      <c r="D39" s="378"/>
      <c r="E39" s="378"/>
      <c r="F39" s="574" t="s">
        <v>249</v>
      </c>
      <c r="G39" s="574"/>
      <c r="H39" s="574"/>
      <c r="I39" s="574"/>
      <c r="J39" s="575"/>
      <c r="K39" s="885" t="s">
        <v>248</v>
      </c>
      <c r="L39" s="886"/>
      <c r="M39" s="886"/>
      <c r="N39" s="886"/>
      <c r="O39" s="886"/>
      <c r="P39" s="886"/>
      <c r="Q39" s="886"/>
      <c r="R39" s="886"/>
      <c r="S39" s="886"/>
      <c r="T39" s="886"/>
      <c r="U39" s="488"/>
      <c r="V39" s="574" t="s">
        <v>253</v>
      </c>
      <c r="W39" s="574"/>
      <c r="X39" s="574"/>
      <c r="Y39" s="574"/>
      <c r="Z39" s="234"/>
      <c r="AA39" s="160"/>
      <c r="AB39" s="166"/>
      <c r="AC39" s="166"/>
      <c r="AD39" s="166"/>
      <c r="AE39" s="146"/>
      <c r="AF39" s="146"/>
      <c r="AG39" s="146"/>
    </row>
    <row r="40" spans="1:34" ht="51" customHeight="1" x14ac:dyDescent="0.3">
      <c r="B40" s="576" t="s">
        <v>281</v>
      </c>
      <c r="C40" s="577"/>
      <c r="D40" s="577"/>
      <c r="E40" s="379"/>
      <c r="F40" s="530" t="s">
        <v>254</v>
      </c>
      <c r="G40" s="530"/>
      <c r="H40" s="530"/>
      <c r="I40" s="530"/>
      <c r="J40" s="531"/>
      <c r="K40" s="489"/>
      <c r="L40" s="433"/>
      <c r="M40" s="433"/>
      <c r="N40" s="433"/>
      <c r="O40" s="433"/>
      <c r="P40" s="487" t="s">
        <v>282</v>
      </c>
      <c r="Q40" s="530" t="s">
        <v>310</v>
      </c>
      <c r="R40" s="530"/>
      <c r="S40" s="530"/>
      <c r="T40" s="530"/>
      <c r="U40" s="530"/>
      <c r="V40" s="530"/>
      <c r="W40" s="492"/>
      <c r="X40" s="530" t="s">
        <v>252</v>
      </c>
      <c r="Y40" s="530"/>
      <c r="Z40" s="234"/>
      <c r="AA40" s="163"/>
      <c r="AB40" s="147"/>
      <c r="AC40" s="147"/>
      <c r="AD40" s="147"/>
      <c r="AH40" s="145"/>
    </row>
    <row r="41" spans="1:34" ht="21" customHeight="1" x14ac:dyDescent="0.3">
      <c r="B41" s="556"/>
      <c r="C41" s="557"/>
      <c r="D41" s="557"/>
      <c r="E41" s="557"/>
      <c r="F41" s="557"/>
      <c r="G41" s="557"/>
      <c r="H41" s="557"/>
      <c r="I41" s="557"/>
      <c r="J41" s="557"/>
      <c r="K41" s="557"/>
      <c r="L41" s="557"/>
      <c r="M41" s="557"/>
      <c r="N41" s="557"/>
      <c r="O41" s="557"/>
      <c r="P41" s="557"/>
      <c r="Q41" s="557"/>
      <c r="R41" s="557"/>
      <c r="S41" s="557"/>
      <c r="T41" s="557"/>
      <c r="U41" s="557"/>
      <c r="V41" s="557"/>
      <c r="W41" s="557"/>
      <c r="X41" s="557"/>
      <c r="Y41" s="558"/>
      <c r="Z41" s="234"/>
      <c r="AA41" s="163"/>
      <c r="AB41" s="147"/>
      <c r="AC41" s="147"/>
      <c r="AD41" s="147"/>
      <c r="AE41" s="334"/>
      <c r="AF41" s="334"/>
      <c r="AG41" s="334"/>
      <c r="AH41" s="145"/>
    </row>
    <row r="42" spans="1:34" ht="21" customHeight="1" x14ac:dyDescent="0.3">
      <c r="B42" s="555" t="s">
        <v>4</v>
      </c>
      <c r="C42" s="555"/>
      <c r="D42" s="555"/>
      <c r="E42" s="555"/>
      <c r="F42" s="555"/>
      <c r="G42" s="555"/>
      <c r="H42" s="555"/>
      <c r="I42" s="555"/>
      <c r="J42" s="555"/>
      <c r="K42" s="516"/>
      <c r="L42" s="516"/>
      <c r="M42" s="516"/>
      <c r="N42" s="516"/>
      <c r="O42" s="516"/>
      <c r="P42" s="559" t="s">
        <v>313</v>
      </c>
      <c r="Q42" s="560"/>
      <c r="R42" s="560"/>
      <c r="S42" s="560"/>
      <c r="T42" s="561"/>
      <c r="U42" s="561"/>
      <c r="V42" s="561"/>
      <c r="W42" s="560"/>
      <c r="X42" s="560"/>
      <c r="Y42" s="562"/>
      <c r="Z42" s="234"/>
      <c r="AA42" s="163"/>
      <c r="AB42" s="147"/>
      <c r="AC42" s="147"/>
      <c r="AD42" s="147"/>
      <c r="AE42" s="334"/>
      <c r="AF42" s="334"/>
      <c r="AG42" s="334"/>
      <c r="AH42" s="145"/>
    </row>
    <row r="43" spans="1:34" ht="26.25" customHeight="1" x14ac:dyDescent="0.3">
      <c r="B43" s="578" t="s">
        <v>248</v>
      </c>
      <c r="C43" s="579"/>
      <c r="D43" s="378"/>
      <c r="E43" s="378"/>
      <c r="F43" s="574" t="s">
        <v>249</v>
      </c>
      <c r="G43" s="574"/>
      <c r="H43" s="574"/>
      <c r="I43" s="574"/>
      <c r="J43" s="575"/>
      <c r="K43" s="515"/>
      <c r="L43" s="515"/>
      <c r="M43" s="515"/>
      <c r="N43" s="515"/>
      <c r="O43" s="515"/>
      <c r="P43" s="532" t="s">
        <v>248</v>
      </c>
      <c r="Q43" s="533"/>
      <c r="R43" s="533"/>
      <c r="S43" s="533"/>
      <c r="T43" s="532" t="s">
        <v>249</v>
      </c>
      <c r="U43" s="566"/>
      <c r="V43" s="567"/>
      <c r="W43" s="533" t="s">
        <v>314</v>
      </c>
      <c r="X43" s="533"/>
      <c r="Y43" s="707"/>
    </row>
    <row r="44" spans="1:34" ht="70.5" customHeight="1" x14ac:dyDescent="0.3">
      <c r="B44" s="576" t="s">
        <v>281</v>
      </c>
      <c r="C44" s="577"/>
      <c r="D44" s="577"/>
      <c r="E44" s="379"/>
      <c r="F44" s="530" t="s">
        <v>254</v>
      </c>
      <c r="G44" s="530"/>
      <c r="H44" s="530"/>
      <c r="I44" s="530"/>
      <c r="J44" s="531"/>
      <c r="K44" s="515"/>
      <c r="L44" s="515"/>
      <c r="M44" s="515"/>
      <c r="N44" s="515"/>
      <c r="O44" s="517"/>
      <c r="P44" s="535" t="s">
        <v>316</v>
      </c>
      <c r="Q44" s="535"/>
      <c r="R44" s="535"/>
      <c r="S44" s="536"/>
      <c r="T44" s="708" t="s">
        <v>317</v>
      </c>
      <c r="U44" s="709"/>
      <c r="V44" s="709"/>
      <c r="W44" s="571"/>
      <c r="X44" s="572"/>
      <c r="Y44" s="573"/>
      <c r="AB44" s="254"/>
      <c r="AC44" s="334"/>
      <c r="AD44" s="334"/>
      <c r="AE44" s="334"/>
      <c r="AF44" s="334"/>
      <c r="AG44" s="334"/>
      <c r="AH44" s="334"/>
    </row>
    <row r="45" spans="1:34" ht="21.75" customHeight="1" x14ac:dyDescent="0.3">
      <c r="B45" s="556"/>
      <c r="C45" s="557"/>
      <c r="D45" s="557"/>
      <c r="E45" s="557"/>
      <c r="F45" s="557"/>
      <c r="G45" s="557"/>
      <c r="H45" s="557"/>
      <c r="I45" s="557"/>
      <c r="J45" s="557"/>
      <c r="K45" s="557"/>
      <c r="L45" s="557"/>
      <c r="M45" s="557"/>
      <c r="N45" s="557"/>
      <c r="O45" s="557"/>
      <c r="P45" s="557"/>
      <c r="Q45" s="557"/>
      <c r="R45" s="557"/>
      <c r="S45" s="557"/>
      <c r="T45" s="557"/>
      <c r="U45" s="557"/>
      <c r="V45" s="557"/>
      <c r="W45" s="557"/>
      <c r="X45" s="557"/>
      <c r="Y45" s="558"/>
      <c r="AB45" s="254"/>
      <c r="AC45" s="334"/>
      <c r="AD45" s="334"/>
      <c r="AE45" s="334"/>
      <c r="AF45" s="334"/>
      <c r="AG45" s="334"/>
      <c r="AH45" s="334"/>
    </row>
    <row r="46" spans="1:34" ht="21.75" customHeight="1" x14ac:dyDescent="0.3">
      <c r="B46" s="555" t="s">
        <v>4</v>
      </c>
      <c r="C46" s="555"/>
      <c r="D46" s="555"/>
      <c r="E46" s="555"/>
      <c r="F46" s="555"/>
      <c r="G46" s="555"/>
      <c r="H46" s="555"/>
      <c r="I46" s="555"/>
      <c r="J46" s="555"/>
      <c r="K46" s="516"/>
      <c r="L46" s="516"/>
      <c r="M46" s="516"/>
      <c r="N46" s="516"/>
      <c r="O46" s="516"/>
      <c r="P46" s="559" t="s">
        <v>313</v>
      </c>
      <c r="Q46" s="560"/>
      <c r="R46" s="560"/>
      <c r="S46" s="560"/>
      <c r="T46" s="561"/>
      <c r="U46" s="561"/>
      <c r="V46" s="561"/>
      <c r="W46" s="560"/>
      <c r="X46" s="560"/>
      <c r="Y46" s="562"/>
      <c r="AB46" s="254"/>
      <c r="AC46" s="334"/>
      <c r="AD46" s="334"/>
      <c r="AE46" s="334"/>
      <c r="AF46" s="334"/>
      <c r="AG46" s="334"/>
      <c r="AH46" s="334"/>
    </row>
    <row r="47" spans="1:34" ht="25.5" customHeight="1" x14ac:dyDescent="0.3">
      <c r="B47" s="578" t="s">
        <v>248</v>
      </c>
      <c r="C47" s="579"/>
      <c r="D47" s="378"/>
      <c r="E47" s="378"/>
      <c r="F47" s="574" t="s">
        <v>249</v>
      </c>
      <c r="G47" s="574"/>
      <c r="H47" s="574"/>
      <c r="I47" s="574"/>
      <c r="J47" s="575"/>
      <c r="K47" s="515"/>
      <c r="L47" s="515"/>
      <c r="M47" s="515"/>
      <c r="N47" s="515"/>
      <c r="O47" s="515"/>
      <c r="P47" s="532" t="s">
        <v>248</v>
      </c>
      <c r="Q47" s="533"/>
      <c r="R47" s="533"/>
      <c r="S47" s="533"/>
      <c r="T47" s="532" t="s">
        <v>249</v>
      </c>
      <c r="U47" s="566"/>
      <c r="V47" s="567"/>
      <c r="W47" s="569" t="s">
        <v>314</v>
      </c>
      <c r="X47" s="569"/>
      <c r="Y47" s="570"/>
      <c r="AB47" s="254"/>
      <c r="AC47" s="334"/>
      <c r="AD47" s="334"/>
      <c r="AE47" s="334"/>
      <c r="AF47" s="334"/>
      <c r="AG47" s="334"/>
      <c r="AH47" s="334"/>
    </row>
    <row r="48" spans="1:34" ht="69.75" customHeight="1" x14ac:dyDescent="0.3">
      <c r="B48" s="576" t="s">
        <v>281</v>
      </c>
      <c r="C48" s="577"/>
      <c r="D48" s="577"/>
      <c r="E48" s="379"/>
      <c r="F48" s="530" t="s">
        <v>254</v>
      </c>
      <c r="G48" s="530"/>
      <c r="H48" s="530"/>
      <c r="I48" s="530"/>
      <c r="J48" s="531"/>
      <c r="K48" s="515"/>
      <c r="L48" s="515"/>
      <c r="M48" s="515"/>
      <c r="N48" s="515"/>
      <c r="O48" s="515"/>
      <c r="P48" s="534" t="s">
        <v>316</v>
      </c>
      <c r="Q48" s="535"/>
      <c r="R48" s="535"/>
      <c r="S48" s="536"/>
      <c r="T48" s="535" t="s">
        <v>315</v>
      </c>
      <c r="U48" s="568"/>
      <c r="V48" s="568"/>
      <c r="W48" s="571"/>
      <c r="X48" s="572"/>
      <c r="Y48" s="573"/>
      <c r="AB48" s="254"/>
      <c r="AC48" s="334"/>
      <c r="AD48" s="334"/>
      <c r="AE48" s="334"/>
      <c r="AF48" s="334"/>
      <c r="AG48" s="334"/>
      <c r="AH48" s="334"/>
    </row>
    <row r="49" spans="1:34" ht="34.5" customHeight="1" x14ac:dyDescent="0.3">
      <c r="B49" s="513"/>
      <c r="C49" s="514"/>
      <c r="D49" s="514"/>
      <c r="E49" s="10"/>
      <c r="F49" s="513"/>
      <c r="G49" s="513"/>
      <c r="H49" s="513"/>
      <c r="I49" s="513"/>
      <c r="J49" s="513"/>
      <c r="K49" s="166"/>
      <c r="L49" s="166"/>
      <c r="M49" s="166"/>
      <c r="N49" s="166"/>
      <c r="O49" s="166"/>
      <c r="P49" s="499"/>
      <c r="Q49" s="499"/>
      <c r="R49" s="499"/>
      <c r="S49" s="499"/>
      <c r="T49" s="499"/>
      <c r="U49" s="234"/>
      <c r="V49" s="234"/>
      <c r="W49" s="253"/>
      <c r="X49" s="253"/>
      <c r="Y49" s="253"/>
      <c r="AB49" s="254"/>
      <c r="AC49" s="334"/>
      <c r="AD49" s="334"/>
      <c r="AE49" s="334"/>
      <c r="AF49" s="334"/>
      <c r="AG49" s="334"/>
      <c r="AH49" s="334"/>
    </row>
    <row r="50" spans="1:34" ht="71.25" customHeight="1" x14ac:dyDescent="0.3">
      <c r="B50" s="689" t="s">
        <v>250</v>
      </c>
      <c r="C50" s="689"/>
      <c r="D50" s="689"/>
      <c r="E50" s="689"/>
      <c r="F50" s="689"/>
      <c r="G50" s="689"/>
      <c r="H50" s="689"/>
      <c r="I50" s="689"/>
      <c r="J50" s="689"/>
      <c r="K50" s="689"/>
      <c r="L50" s="689"/>
      <c r="M50" s="689"/>
      <c r="N50" s="689"/>
      <c r="O50" s="689"/>
      <c r="P50" s="689"/>
      <c r="Q50" s="689"/>
      <c r="R50" s="689"/>
      <c r="S50" s="689"/>
      <c r="T50" s="689"/>
      <c r="U50" s="689"/>
      <c r="V50" s="689"/>
      <c r="W50" s="689"/>
      <c r="X50" s="689"/>
      <c r="Y50" s="689"/>
      <c r="Z50" s="230"/>
      <c r="AB50" s="164"/>
      <c r="AC50" s="164"/>
      <c r="AD50" s="164"/>
    </row>
    <row r="51" spans="1:34" ht="24" x14ac:dyDescent="0.4">
      <c r="B51" s="381"/>
      <c r="C51" s="381"/>
      <c r="D51" s="382"/>
      <c r="E51" s="382"/>
      <c r="F51" s="382"/>
      <c r="G51" s="447"/>
      <c r="H51" s="382"/>
      <c r="I51" s="382"/>
      <c r="J51" s="447"/>
      <c r="K51" s="447"/>
      <c r="L51" s="447"/>
      <c r="M51" s="447"/>
      <c r="N51" s="447"/>
      <c r="O51" s="382"/>
      <c r="P51" s="382"/>
      <c r="Q51" s="447"/>
      <c r="R51" s="447"/>
      <c r="S51" s="382"/>
      <c r="T51" s="382"/>
      <c r="U51" s="382"/>
      <c r="V51" s="382"/>
      <c r="W51" s="382"/>
      <c r="X51" s="382"/>
      <c r="Y51" s="174"/>
      <c r="Z51" s="230"/>
      <c r="AA51" s="217"/>
      <c r="AB51" s="146"/>
      <c r="AH51" s="145"/>
    </row>
    <row r="52" spans="1:34" ht="43.5" customHeight="1" x14ac:dyDescent="0.3">
      <c r="B52" s="383" t="s">
        <v>9</v>
      </c>
      <c r="C52" s="832" t="s">
        <v>10</v>
      </c>
      <c r="D52" s="833"/>
      <c r="E52" s="833"/>
      <c r="F52" s="833"/>
      <c r="G52" s="833"/>
      <c r="H52" s="834"/>
      <c r="I52" s="704"/>
      <c r="J52" s="581" t="s">
        <v>11</v>
      </c>
      <c r="K52" s="581"/>
      <c r="L52" s="581"/>
      <c r="M52" s="581"/>
      <c r="N52" s="581"/>
      <c r="O52" s="581"/>
      <c r="P52" s="581"/>
      <c r="Q52" s="581"/>
      <c r="R52" s="582" t="s">
        <v>9</v>
      </c>
      <c r="S52" s="583"/>
      <c r="T52" s="583"/>
      <c r="U52" s="583"/>
      <c r="V52" s="584"/>
      <c r="W52" s="581" t="s">
        <v>88</v>
      </c>
      <c r="X52" s="581"/>
      <c r="Y52" s="494"/>
      <c r="Z52" s="494"/>
      <c r="AA52" s="494"/>
      <c r="AB52" s="494"/>
      <c r="AC52" s="145"/>
      <c r="AD52" s="145"/>
      <c r="AE52" s="145"/>
      <c r="AF52" s="145"/>
      <c r="AG52" s="145"/>
      <c r="AH52" s="145"/>
    </row>
    <row r="53" spans="1:34" ht="51" customHeight="1" x14ac:dyDescent="0.3">
      <c r="B53" s="384">
        <v>4</v>
      </c>
      <c r="C53" s="835" t="s">
        <v>12</v>
      </c>
      <c r="D53" s="836"/>
      <c r="E53" s="836"/>
      <c r="F53" s="836"/>
      <c r="G53" s="836"/>
      <c r="H53" s="837"/>
      <c r="I53" s="705"/>
      <c r="J53" s="580" t="s">
        <v>16</v>
      </c>
      <c r="K53" s="580"/>
      <c r="L53" s="580"/>
      <c r="M53" s="580"/>
      <c r="N53" s="580"/>
      <c r="O53" s="580"/>
      <c r="P53" s="580"/>
      <c r="Q53" s="580"/>
      <c r="R53" s="585">
        <f>U70</f>
        <v>4</v>
      </c>
      <c r="S53" s="585"/>
      <c r="T53" s="585"/>
      <c r="U53" s="585"/>
      <c r="V53" s="585"/>
      <c r="W53" s="712" t="str">
        <f>IF(R53&gt;0,"4",IF(R53,"0","0"))</f>
        <v>4</v>
      </c>
      <c r="X53" s="713"/>
      <c r="Y53" s="493"/>
      <c r="Z53" s="493"/>
      <c r="AA53" s="493"/>
      <c r="AB53" s="493"/>
      <c r="AC53" s="145"/>
      <c r="AD53" s="145"/>
      <c r="AE53" s="145"/>
      <c r="AF53" s="145"/>
      <c r="AG53" s="145"/>
      <c r="AH53" s="145"/>
    </row>
    <row r="54" spans="1:34" ht="51" customHeight="1" x14ac:dyDescent="0.3">
      <c r="B54" s="384">
        <v>3</v>
      </c>
      <c r="C54" s="835" t="s">
        <v>13</v>
      </c>
      <c r="D54" s="836"/>
      <c r="E54" s="836"/>
      <c r="F54" s="836"/>
      <c r="G54" s="836"/>
      <c r="H54" s="837"/>
      <c r="I54" s="705"/>
      <c r="J54" s="580" t="s">
        <v>17</v>
      </c>
      <c r="K54" s="580"/>
      <c r="L54" s="580"/>
      <c r="M54" s="580"/>
      <c r="N54" s="580"/>
      <c r="O54" s="580"/>
      <c r="P54" s="580"/>
      <c r="Q54" s="580"/>
      <c r="R54" s="585">
        <f>U82</f>
        <v>4</v>
      </c>
      <c r="S54" s="585"/>
      <c r="T54" s="585"/>
      <c r="U54" s="585"/>
      <c r="V54" s="585"/>
      <c r="W54" s="712" t="str">
        <f>IF(R54&gt;0,"4",IF(R54,"0","0"))</f>
        <v>4</v>
      </c>
      <c r="X54" s="713"/>
      <c r="Y54" s="493"/>
      <c r="Z54" s="493"/>
      <c r="AA54" s="493"/>
      <c r="AB54" s="493"/>
      <c r="AC54" s="145"/>
      <c r="AD54" s="145"/>
      <c r="AE54" s="145"/>
      <c r="AF54" s="145"/>
      <c r="AG54" s="145"/>
      <c r="AH54" s="145"/>
    </row>
    <row r="55" spans="1:34" ht="51" customHeight="1" x14ac:dyDescent="0.3">
      <c r="B55" s="384">
        <v>2</v>
      </c>
      <c r="C55" s="835" t="s">
        <v>14</v>
      </c>
      <c r="D55" s="836"/>
      <c r="E55" s="836"/>
      <c r="F55" s="836"/>
      <c r="G55" s="836"/>
      <c r="H55" s="837"/>
      <c r="I55" s="705"/>
      <c r="J55" s="580" t="s">
        <v>18</v>
      </c>
      <c r="K55" s="580"/>
      <c r="L55" s="580"/>
      <c r="M55" s="580"/>
      <c r="N55" s="580"/>
      <c r="O55" s="580"/>
      <c r="P55" s="580"/>
      <c r="Q55" s="580"/>
      <c r="R55" s="585">
        <f>U94</f>
        <v>0</v>
      </c>
      <c r="S55" s="585"/>
      <c r="T55" s="585"/>
      <c r="U55" s="585"/>
      <c r="V55" s="585"/>
      <c r="W55" s="712" t="str">
        <f>IF(R55&gt;0,"4",IF(R55,"0","0"))</f>
        <v>0</v>
      </c>
      <c r="X55" s="713"/>
      <c r="Y55" s="493"/>
      <c r="Z55" s="493"/>
      <c r="AA55" s="493"/>
      <c r="AB55" s="493"/>
      <c r="AC55" s="145"/>
      <c r="AD55" s="145"/>
      <c r="AE55" s="145"/>
      <c r="AF55" s="145"/>
      <c r="AG55" s="145"/>
      <c r="AH55" s="145"/>
    </row>
    <row r="56" spans="1:34" ht="51" customHeight="1" x14ac:dyDescent="0.3">
      <c r="B56" s="384">
        <v>1</v>
      </c>
      <c r="C56" s="835" t="s">
        <v>185</v>
      </c>
      <c r="D56" s="836"/>
      <c r="E56" s="836"/>
      <c r="F56" s="836"/>
      <c r="G56" s="836"/>
      <c r="H56" s="837"/>
      <c r="I56" s="705"/>
      <c r="J56" s="580" t="s">
        <v>19</v>
      </c>
      <c r="K56" s="580"/>
      <c r="L56" s="580"/>
      <c r="M56" s="580"/>
      <c r="N56" s="580"/>
      <c r="O56" s="580"/>
      <c r="P56" s="580"/>
      <c r="Q56" s="580"/>
      <c r="R56" s="585">
        <f>U106</f>
        <v>0</v>
      </c>
      <c r="S56" s="585"/>
      <c r="T56" s="585"/>
      <c r="U56" s="585"/>
      <c r="V56" s="585"/>
      <c r="W56" s="712" t="str">
        <f>IF(R56&gt;0,"4",IF(R56,"0","0"))</f>
        <v>0</v>
      </c>
      <c r="X56" s="713"/>
      <c r="Y56" s="493"/>
      <c r="Z56" s="493"/>
      <c r="AA56" s="493"/>
      <c r="AB56" s="493"/>
      <c r="AC56" s="145"/>
      <c r="AD56" s="145"/>
      <c r="AE56" s="145"/>
      <c r="AF56" s="145"/>
      <c r="AG56" s="145"/>
      <c r="AH56" s="145"/>
    </row>
    <row r="57" spans="1:34" ht="51" customHeight="1" x14ac:dyDescent="0.3">
      <c r="B57" s="384">
        <v>0</v>
      </c>
      <c r="C57" s="835" t="s">
        <v>15</v>
      </c>
      <c r="D57" s="836"/>
      <c r="E57" s="836"/>
      <c r="F57" s="836"/>
      <c r="G57" s="836"/>
      <c r="H57" s="837"/>
      <c r="I57" s="706"/>
      <c r="J57" s="581" t="s">
        <v>20</v>
      </c>
      <c r="K57" s="581"/>
      <c r="L57" s="581"/>
      <c r="M57" s="581"/>
      <c r="N57" s="581"/>
      <c r="O57" s="581"/>
      <c r="P57" s="581"/>
      <c r="Q57" s="581"/>
      <c r="R57" s="586">
        <f>R53+R54+R55+R56</f>
        <v>8</v>
      </c>
      <c r="S57" s="586"/>
      <c r="T57" s="586"/>
      <c r="U57" s="586"/>
      <c r="V57" s="586"/>
      <c r="W57" s="856">
        <f>W53+W54+W55+W56</f>
        <v>8</v>
      </c>
      <c r="X57" s="857"/>
      <c r="Y57" s="495"/>
      <c r="Z57" s="495"/>
      <c r="AA57" s="495"/>
      <c r="AB57" s="495"/>
      <c r="AC57" s="145"/>
      <c r="AD57" s="145"/>
      <c r="AE57" s="145"/>
      <c r="AF57" s="145"/>
      <c r="AG57" s="145"/>
      <c r="AH57" s="145"/>
    </row>
    <row r="59" spans="1:34" s="381" customFormat="1" ht="24" customHeight="1" x14ac:dyDescent="0.4">
      <c r="A59" s="385"/>
      <c r="B59" s="593" t="s">
        <v>312</v>
      </c>
      <c r="C59" s="594"/>
      <c r="D59" s="594"/>
      <c r="E59" s="594"/>
      <c r="F59" s="594"/>
      <c r="G59" s="594"/>
      <c r="H59" s="594"/>
      <c r="I59" s="594"/>
      <c r="J59" s="594"/>
      <c r="K59" s="594"/>
      <c r="L59" s="594"/>
      <c r="M59" s="594"/>
      <c r="N59" s="594"/>
      <c r="O59" s="594"/>
      <c r="P59" s="594"/>
      <c r="Q59" s="594"/>
      <c r="R59" s="594"/>
      <c r="S59" s="594"/>
      <c r="T59" s="594"/>
      <c r="U59" s="594"/>
      <c r="V59" s="594"/>
      <c r="W59" s="594"/>
      <c r="X59" s="594"/>
      <c r="Y59" s="595"/>
      <c r="Z59" s="824" t="s">
        <v>245</v>
      </c>
      <c r="AA59" s="386"/>
      <c r="AB59" s="387"/>
      <c r="AC59" s="388"/>
      <c r="AD59" s="388"/>
      <c r="AE59" s="388"/>
      <c r="AF59" s="382"/>
      <c r="AG59" s="382"/>
      <c r="AH59" s="382"/>
    </row>
    <row r="60" spans="1:34" s="381" customFormat="1" ht="24" customHeight="1" x14ac:dyDescent="0.4">
      <c r="A60" s="385"/>
      <c r="B60" s="596"/>
      <c r="C60" s="597"/>
      <c r="D60" s="597"/>
      <c r="E60" s="597"/>
      <c r="F60" s="597"/>
      <c r="G60" s="597"/>
      <c r="H60" s="597"/>
      <c r="I60" s="597"/>
      <c r="J60" s="597"/>
      <c r="K60" s="597"/>
      <c r="L60" s="597"/>
      <c r="M60" s="597"/>
      <c r="N60" s="597"/>
      <c r="O60" s="597"/>
      <c r="P60" s="597"/>
      <c r="Q60" s="597"/>
      <c r="R60" s="597"/>
      <c r="S60" s="597"/>
      <c r="T60" s="597"/>
      <c r="U60" s="597"/>
      <c r="V60" s="597"/>
      <c r="W60" s="597"/>
      <c r="X60" s="597"/>
      <c r="Y60" s="598"/>
      <c r="Z60" s="825"/>
      <c r="AA60" s="386"/>
      <c r="AB60" s="387"/>
      <c r="AC60" s="388"/>
      <c r="AD60" s="388"/>
      <c r="AE60" s="388"/>
      <c r="AF60" s="382"/>
      <c r="AG60" s="382"/>
      <c r="AH60" s="382"/>
    </row>
    <row r="61" spans="1:34" ht="16.5" customHeight="1" x14ac:dyDescent="0.3">
      <c r="B61" s="698" t="s">
        <v>25</v>
      </c>
      <c r="C61" s="864" t="s">
        <v>21</v>
      </c>
      <c r="D61" s="865"/>
      <c r="E61" s="865"/>
      <c r="F61" s="865"/>
      <c r="G61" s="866"/>
      <c r="H61" s="821" t="s">
        <v>22</v>
      </c>
      <c r="I61" s="822"/>
      <c r="J61" s="822"/>
      <c r="K61" s="822"/>
      <c r="L61" s="822"/>
      <c r="M61" s="822"/>
      <c r="N61" s="822"/>
      <c r="O61" s="822"/>
      <c r="P61" s="822"/>
      <c r="Q61" s="822"/>
      <c r="R61" s="822"/>
      <c r="S61" s="822"/>
      <c r="T61" s="823"/>
      <c r="U61" s="821" t="s">
        <v>23</v>
      </c>
      <c r="V61" s="822"/>
      <c r="W61" s="822"/>
      <c r="X61" s="822"/>
      <c r="Y61" s="823"/>
      <c r="Z61" s="400" t="s">
        <v>246</v>
      </c>
      <c r="AA61" s="235"/>
      <c r="AB61" s="168"/>
      <c r="AC61" s="157"/>
      <c r="AD61" s="157"/>
      <c r="AE61" s="157"/>
    </row>
    <row r="62" spans="1:34" ht="27.75" customHeight="1" x14ac:dyDescent="0.3">
      <c r="B62" s="699"/>
      <c r="C62" s="730" t="s">
        <v>331</v>
      </c>
      <c r="D62" s="848"/>
      <c r="E62" s="848"/>
      <c r="F62" s="848"/>
      <c r="G62" s="849"/>
      <c r="H62" s="730" t="s">
        <v>286</v>
      </c>
      <c r="I62" s="848"/>
      <c r="J62" s="848"/>
      <c r="K62" s="848"/>
      <c r="L62" s="848"/>
      <c r="M62" s="848"/>
      <c r="N62" s="848"/>
      <c r="O62" s="848"/>
      <c r="P62" s="848"/>
      <c r="Q62" s="848"/>
      <c r="R62" s="848"/>
      <c r="S62" s="848"/>
      <c r="T62" s="849"/>
      <c r="U62" s="730" t="s">
        <v>308</v>
      </c>
      <c r="V62" s="569"/>
      <c r="W62" s="569"/>
      <c r="X62" s="569"/>
      <c r="Y62" s="570"/>
      <c r="Z62" s="826"/>
      <c r="AA62" s="235"/>
      <c r="AB62" s="175"/>
      <c r="AC62" s="169"/>
      <c r="AD62" s="169"/>
      <c r="AE62" s="169"/>
    </row>
    <row r="63" spans="1:34" ht="27.75" customHeight="1" x14ac:dyDescent="0.3">
      <c r="B63" s="699"/>
      <c r="C63" s="850"/>
      <c r="D63" s="851"/>
      <c r="E63" s="851"/>
      <c r="F63" s="851"/>
      <c r="G63" s="852"/>
      <c r="H63" s="850"/>
      <c r="I63" s="851"/>
      <c r="J63" s="851"/>
      <c r="K63" s="851"/>
      <c r="L63" s="851"/>
      <c r="M63" s="851"/>
      <c r="N63" s="851"/>
      <c r="O63" s="851"/>
      <c r="P63" s="851"/>
      <c r="Q63" s="851"/>
      <c r="R63" s="851"/>
      <c r="S63" s="851"/>
      <c r="T63" s="852"/>
      <c r="U63" s="731"/>
      <c r="V63" s="732"/>
      <c r="W63" s="732"/>
      <c r="X63" s="732"/>
      <c r="Y63" s="733"/>
      <c r="Z63" s="827"/>
      <c r="AA63" s="235"/>
      <c r="AB63" s="175"/>
      <c r="AC63" s="169"/>
      <c r="AD63" s="169"/>
      <c r="AE63" s="169"/>
    </row>
    <row r="64" spans="1:34" ht="27.75" customHeight="1" x14ac:dyDescent="0.3">
      <c r="B64" s="699"/>
      <c r="C64" s="850"/>
      <c r="D64" s="851"/>
      <c r="E64" s="851"/>
      <c r="F64" s="851"/>
      <c r="G64" s="852"/>
      <c r="H64" s="850"/>
      <c r="I64" s="851"/>
      <c r="J64" s="851"/>
      <c r="K64" s="851"/>
      <c r="L64" s="851"/>
      <c r="M64" s="851"/>
      <c r="N64" s="851"/>
      <c r="O64" s="851"/>
      <c r="P64" s="851"/>
      <c r="Q64" s="851"/>
      <c r="R64" s="851"/>
      <c r="S64" s="851"/>
      <c r="T64" s="852"/>
      <c r="U64" s="731"/>
      <c r="V64" s="732"/>
      <c r="W64" s="732"/>
      <c r="X64" s="732"/>
      <c r="Y64" s="733"/>
      <c r="Z64" s="827"/>
      <c r="AA64" s="235"/>
      <c r="AB64" s="175"/>
      <c r="AC64" s="169"/>
      <c r="AD64" s="169"/>
      <c r="AE64" s="169"/>
    </row>
    <row r="65" spans="1:34" ht="27.75" customHeight="1" x14ac:dyDescent="0.3">
      <c r="B65" s="699"/>
      <c r="C65" s="850"/>
      <c r="D65" s="851"/>
      <c r="E65" s="851"/>
      <c r="F65" s="851"/>
      <c r="G65" s="852"/>
      <c r="H65" s="850"/>
      <c r="I65" s="851"/>
      <c r="J65" s="851"/>
      <c r="K65" s="851"/>
      <c r="L65" s="851"/>
      <c r="M65" s="851"/>
      <c r="N65" s="851"/>
      <c r="O65" s="851"/>
      <c r="P65" s="851"/>
      <c r="Q65" s="851"/>
      <c r="R65" s="851"/>
      <c r="S65" s="851"/>
      <c r="T65" s="852"/>
      <c r="U65" s="731"/>
      <c r="V65" s="732"/>
      <c r="W65" s="732"/>
      <c r="X65" s="732"/>
      <c r="Y65" s="733"/>
      <c r="Z65" s="827"/>
      <c r="AA65" s="235"/>
      <c r="AB65" s="175"/>
      <c r="AC65" s="169"/>
      <c r="AD65" s="169"/>
      <c r="AE65" s="169"/>
    </row>
    <row r="66" spans="1:34" ht="27.75" customHeight="1" x14ac:dyDescent="0.3">
      <c r="B66" s="699"/>
      <c r="C66" s="850"/>
      <c r="D66" s="851"/>
      <c r="E66" s="851"/>
      <c r="F66" s="851"/>
      <c r="G66" s="852"/>
      <c r="H66" s="850"/>
      <c r="I66" s="851"/>
      <c r="J66" s="851"/>
      <c r="K66" s="851"/>
      <c r="L66" s="851"/>
      <c r="M66" s="851"/>
      <c r="N66" s="851"/>
      <c r="O66" s="851"/>
      <c r="P66" s="851"/>
      <c r="Q66" s="851"/>
      <c r="R66" s="851"/>
      <c r="S66" s="851"/>
      <c r="T66" s="852"/>
      <c r="U66" s="534"/>
      <c r="V66" s="535"/>
      <c r="W66" s="535"/>
      <c r="X66" s="535"/>
      <c r="Y66" s="536"/>
      <c r="Z66" s="828"/>
      <c r="AA66" s="235"/>
      <c r="AB66" s="175"/>
      <c r="AC66" s="169"/>
      <c r="AD66" s="169"/>
      <c r="AE66" s="169"/>
    </row>
    <row r="67" spans="1:34" ht="27.75" customHeight="1" x14ac:dyDescent="0.3">
      <c r="B67" s="699"/>
      <c r="C67" s="850"/>
      <c r="D67" s="851"/>
      <c r="E67" s="851"/>
      <c r="F67" s="851"/>
      <c r="G67" s="852"/>
      <c r="H67" s="850"/>
      <c r="I67" s="851"/>
      <c r="J67" s="851"/>
      <c r="K67" s="851"/>
      <c r="L67" s="851"/>
      <c r="M67" s="851"/>
      <c r="N67" s="851"/>
      <c r="O67" s="851"/>
      <c r="P67" s="851"/>
      <c r="Q67" s="851"/>
      <c r="R67" s="851"/>
      <c r="S67" s="851"/>
      <c r="T67" s="852"/>
      <c r="U67" s="842" t="s">
        <v>24</v>
      </c>
      <c r="V67" s="843"/>
      <c r="W67" s="843"/>
      <c r="X67" s="843"/>
      <c r="Y67" s="844"/>
      <c r="Z67" s="829" t="str">
        <f>IF(ISBLANK(U70),"0",IF(U70&gt;0,"1",IF(U70,"0","1")))</f>
        <v>1</v>
      </c>
      <c r="AA67" s="235"/>
      <c r="AB67" s="175"/>
      <c r="AC67" s="169"/>
      <c r="AD67" s="169"/>
      <c r="AE67" s="169"/>
    </row>
    <row r="68" spans="1:34" ht="27.75" customHeight="1" x14ac:dyDescent="0.3">
      <c r="B68" s="699"/>
      <c r="C68" s="850"/>
      <c r="D68" s="851"/>
      <c r="E68" s="851"/>
      <c r="F68" s="851"/>
      <c r="G68" s="852"/>
      <c r="H68" s="850"/>
      <c r="I68" s="851"/>
      <c r="J68" s="851"/>
      <c r="K68" s="851"/>
      <c r="L68" s="851"/>
      <c r="M68" s="851"/>
      <c r="N68" s="851"/>
      <c r="O68" s="851"/>
      <c r="P68" s="851"/>
      <c r="Q68" s="851"/>
      <c r="R68" s="851"/>
      <c r="S68" s="851"/>
      <c r="T68" s="852"/>
      <c r="U68" s="845" t="s">
        <v>251</v>
      </c>
      <c r="V68" s="846"/>
      <c r="W68" s="846"/>
      <c r="X68" s="846"/>
      <c r="Y68" s="847"/>
      <c r="Z68" s="830"/>
      <c r="AA68" s="235"/>
      <c r="AB68" s="175"/>
      <c r="AC68" s="169"/>
      <c r="AD68" s="169"/>
      <c r="AE68" s="169"/>
    </row>
    <row r="69" spans="1:34" ht="27.75" customHeight="1" x14ac:dyDescent="0.3">
      <c r="B69" s="699"/>
      <c r="C69" s="850"/>
      <c r="D69" s="851"/>
      <c r="E69" s="851"/>
      <c r="F69" s="851"/>
      <c r="G69" s="852"/>
      <c r="H69" s="850"/>
      <c r="I69" s="851"/>
      <c r="J69" s="851"/>
      <c r="K69" s="851"/>
      <c r="L69" s="851"/>
      <c r="M69" s="851"/>
      <c r="N69" s="851"/>
      <c r="O69" s="851"/>
      <c r="P69" s="851"/>
      <c r="Q69" s="851"/>
      <c r="R69" s="851"/>
      <c r="S69" s="851"/>
      <c r="T69" s="852"/>
      <c r="U69" s="839" t="s">
        <v>130</v>
      </c>
      <c r="V69" s="840"/>
      <c r="W69" s="840"/>
      <c r="X69" s="840"/>
      <c r="Y69" s="841"/>
      <c r="Z69" s="830"/>
      <c r="AA69" s="221"/>
      <c r="AB69" s="221"/>
      <c r="AC69" s="172"/>
      <c r="AD69" s="172"/>
      <c r="AE69" s="172"/>
    </row>
    <row r="70" spans="1:34" ht="18.75" customHeight="1" x14ac:dyDescent="0.3">
      <c r="B70" s="699"/>
      <c r="C70" s="853"/>
      <c r="D70" s="854"/>
      <c r="E70" s="854"/>
      <c r="F70" s="854"/>
      <c r="G70" s="855"/>
      <c r="H70" s="853"/>
      <c r="I70" s="854"/>
      <c r="J70" s="854"/>
      <c r="K70" s="854"/>
      <c r="L70" s="854"/>
      <c r="M70" s="854"/>
      <c r="N70" s="854"/>
      <c r="O70" s="854"/>
      <c r="P70" s="854"/>
      <c r="Q70" s="854"/>
      <c r="R70" s="854"/>
      <c r="S70" s="854"/>
      <c r="T70" s="855"/>
      <c r="U70" s="599">
        <v>4</v>
      </c>
      <c r="V70" s="600"/>
      <c r="W70" s="600"/>
      <c r="X70" s="600"/>
      <c r="Y70" s="601"/>
      <c r="Z70" s="831"/>
      <c r="AA70" s="235"/>
      <c r="AB70" s="175"/>
      <c r="AC70" s="169"/>
      <c r="AD70" s="169"/>
      <c r="AE70" s="169"/>
    </row>
    <row r="71" spans="1:34" s="391" customFormat="1" ht="24" customHeight="1" x14ac:dyDescent="0.4">
      <c r="A71" s="389"/>
      <c r="B71" s="593" t="s">
        <v>311</v>
      </c>
      <c r="C71" s="594"/>
      <c r="D71" s="594"/>
      <c r="E71" s="594"/>
      <c r="F71" s="594"/>
      <c r="G71" s="594"/>
      <c r="H71" s="594"/>
      <c r="I71" s="594"/>
      <c r="J71" s="594"/>
      <c r="K71" s="594"/>
      <c r="L71" s="594"/>
      <c r="M71" s="594"/>
      <c r="N71" s="594"/>
      <c r="O71" s="594"/>
      <c r="P71" s="594"/>
      <c r="Q71" s="594"/>
      <c r="R71" s="594"/>
      <c r="S71" s="594"/>
      <c r="T71" s="594"/>
      <c r="U71" s="594"/>
      <c r="V71" s="594"/>
      <c r="W71" s="594"/>
      <c r="X71" s="594"/>
      <c r="Y71" s="595"/>
      <c r="Z71" s="824" t="s">
        <v>245</v>
      </c>
      <c r="AA71" s="386"/>
      <c r="AB71" s="387"/>
      <c r="AC71" s="388"/>
      <c r="AD71" s="388"/>
      <c r="AE71" s="388"/>
      <c r="AF71" s="390"/>
      <c r="AG71" s="390"/>
      <c r="AH71" s="390"/>
    </row>
    <row r="72" spans="1:34" s="391" customFormat="1" ht="24" customHeight="1" x14ac:dyDescent="0.4">
      <c r="A72" s="389"/>
      <c r="B72" s="596"/>
      <c r="C72" s="597"/>
      <c r="D72" s="597"/>
      <c r="E72" s="597"/>
      <c r="F72" s="597"/>
      <c r="G72" s="597"/>
      <c r="H72" s="597"/>
      <c r="I72" s="597"/>
      <c r="J72" s="597"/>
      <c r="K72" s="597"/>
      <c r="L72" s="597"/>
      <c r="M72" s="597"/>
      <c r="N72" s="597"/>
      <c r="O72" s="597"/>
      <c r="P72" s="597"/>
      <c r="Q72" s="597"/>
      <c r="R72" s="597"/>
      <c r="S72" s="597"/>
      <c r="T72" s="597"/>
      <c r="U72" s="597"/>
      <c r="V72" s="597"/>
      <c r="W72" s="597"/>
      <c r="X72" s="597"/>
      <c r="Y72" s="598"/>
      <c r="Z72" s="825"/>
      <c r="AA72" s="386"/>
      <c r="AB72" s="387"/>
      <c r="AC72" s="388"/>
      <c r="AD72" s="388"/>
      <c r="AE72" s="388"/>
      <c r="AF72" s="390"/>
      <c r="AG72" s="390"/>
      <c r="AH72" s="390"/>
    </row>
    <row r="73" spans="1:34" ht="16.5" customHeight="1" x14ac:dyDescent="0.3">
      <c r="B73" s="698" t="s">
        <v>25</v>
      </c>
      <c r="C73" s="864" t="s">
        <v>21</v>
      </c>
      <c r="D73" s="865"/>
      <c r="E73" s="865"/>
      <c r="F73" s="865"/>
      <c r="G73" s="866"/>
      <c r="H73" s="821" t="s">
        <v>22</v>
      </c>
      <c r="I73" s="822"/>
      <c r="J73" s="822"/>
      <c r="K73" s="822"/>
      <c r="L73" s="822"/>
      <c r="M73" s="822"/>
      <c r="N73" s="822"/>
      <c r="O73" s="822"/>
      <c r="P73" s="822"/>
      <c r="Q73" s="822"/>
      <c r="R73" s="822"/>
      <c r="S73" s="822"/>
      <c r="T73" s="823"/>
      <c r="U73" s="821" t="s">
        <v>23</v>
      </c>
      <c r="V73" s="822"/>
      <c r="W73" s="822"/>
      <c r="X73" s="822"/>
      <c r="Y73" s="823"/>
      <c r="Z73" s="400" t="s">
        <v>246</v>
      </c>
      <c r="AA73" s="221"/>
      <c r="AB73" s="168"/>
      <c r="AC73" s="157"/>
      <c r="AD73" s="157"/>
      <c r="AE73" s="157"/>
    </row>
    <row r="74" spans="1:34" ht="27.75" customHeight="1" x14ac:dyDescent="0.3">
      <c r="B74" s="699"/>
      <c r="C74" s="730" t="s">
        <v>286</v>
      </c>
      <c r="D74" s="848"/>
      <c r="E74" s="848"/>
      <c r="F74" s="848"/>
      <c r="G74" s="849"/>
      <c r="H74" s="730" t="s">
        <v>288</v>
      </c>
      <c r="I74" s="848"/>
      <c r="J74" s="848"/>
      <c r="K74" s="848"/>
      <c r="L74" s="848"/>
      <c r="M74" s="848"/>
      <c r="N74" s="848"/>
      <c r="O74" s="848"/>
      <c r="P74" s="848"/>
      <c r="Q74" s="848"/>
      <c r="R74" s="848"/>
      <c r="S74" s="848"/>
      <c r="T74" s="849"/>
      <c r="U74" s="730" t="s">
        <v>308</v>
      </c>
      <c r="V74" s="569"/>
      <c r="W74" s="569"/>
      <c r="X74" s="569"/>
      <c r="Y74" s="570"/>
      <c r="Z74" s="826"/>
      <c r="AA74" s="235"/>
      <c r="AB74" s="175"/>
      <c r="AC74" s="169"/>
      <c r="AD74" s="169"/>
      <c r="AE74" s="169"/>
    </row>
    <row r="75" spans="1:34" ht="27.75" customHeight="1" x14ac:dyDescent="0.3">
      <c r="B75" s="699"/>
      <c r="C75" s="850"/>
      <c r="D75" s="851"/>
      <c r="E75" s="851"/>
      <c r="F75" s="851"/>
      <c r="G75" s="852"/>
      <c r="H75" s="850"/>
      <c r="I75" s="851"/>
      <c r="J75" s="851"/>
      <c r="K75" s="851"/>
      <c r="L75" s="851"/>
      <c r="M75" s="851"/>
      <c r="N75" s="851"/>
      <c r="O75" s="851"/>
      <c r="P75" s="851"/>
      <c r="Q75" s="851"/>
      <c r="R75" s="851"/>
      <c r="S75" s="851"/>
      <c r="T75" s="852"/>
      <c r="U75" s="731"/>
      <c r="V75" s="732"/>
      <c r="W75" s="732"/>
      <c r="X75" s="732"/>
      <c r="Y75" s="733"/>
      <c r="Z75" s="827"/>
      <c r="AA75" s="235"/>
      <c r="AB75" s="175"/>
      <c r="AC75" s="169"/>
      <c r="AD75" s="169"/>
      <c r="AE75" s="169"/>
    </row>
    <row r="76" spans="1:34" ht="27.75" customHeight="1" x14ac:dyDescent="0.3">
      <c r="B76" s="699"/>
      <c r="C76" s="850"/>
      <c r="D76" s="851"/>
      <c r="E76" s="851"/>
      <c r="F76" s="851"/>
      <c r="G76" s="852"/>
      <c r="H76" s="850"/>
      <c r="I76" s="851"/>
      <c r="J76" s="851"/>
      <c r="K76" s="851"/>
      <c r="L76" s="851"/>
      <c r="M76" s="851"/>
      <c r="N76" s="851"/>
      <c r="O76" s="851"/>
      <c r="P76" s="851"/>
      <c r="Q76" s="851"/>
      <c r="R76" s="851"/>
      <c r="S76" s="851"/>
      <c r="T76" s="852"/>
      <c r="U76" s="731"/>
      <c r="V76" s="732"/>
      <c r="W76" s="732"/>
      <c r="X76" s="732"/>
      <c r="Y76" s="733"/>
      <c r="Z76" s="827"/>
      <c r="AA76" s="235"/>
      <c r="AB76" s="175"/>
      <c r="AC76" s="169"/>
      <c r="AD76" s="169"/>
      <c r="AE76" s="169"/>
    </row>
    <row r="77" spans="1:34" ht="27.75" customHeight="1" x14ac:dyDescent="0.3">
      <c r="B77" s="699"/>
      <c r="C77" s="850"/>
      <c r="D77" s="851"/>
      <c r="E77" s="851"/>
      <c r="F77" s="851"/>
      <c r="G77" s="852"/>
      <c r="H77" s="850"/>
      <c r="I77" s="851"/>
      <c r="J77" s="851"/>
      <c r="K77" s="851"/>
      <c r="L77" s="851"/>
      <c r="M77" s="851"/>
      <c r="N77" s="851"/>
      <c r="O77" s="851"/>
      <c r="P77" s="851"/>
      <c r="Q77" s="851"/>
      <c r="R77" s="851"/>
      <c r="S77" s="851"/>
      <c r="T77" s="852"/>
      <c r="U77" s="731"/>
      <c r="V77" s="732"/>
      <c r="W77" s="732"/>
      <c r="X77" s="732"/>
      <c r="Y77" s="733"/>
      <c r="Z77" s="827"/>
      <c r="AA77" s="235"/>
      <c r="AB77" s="175"/>
      <c r="AC77" s="169"/>
      <c r="AD77" s="169"/>
      <c r="AE77" s="169"/>
    </row>
    <row r="78" spans="1:34" ht="27.75" customHeight="1" x14ac:dyDescent="0.3">
      <c r="B78" s="699"/>
      <c r="C78" s="850"/>
      <c r="D78" s="851"/>
      <c r="E78" s="851"/>
      <c r="F78" s="851"/>
      <c r="G78" s="852"/>
      <c r="H78" s="850"/>
      <c r="I78" s="851"/>
      <c r="J78" s="851"/>
      <c r="K78" s="851"/>
      <c r="L78" s="851"/>
      <c r="M78" s="851"/>
      <c r="N78" s="851"/>
      <c r="O78" s="851"/>
      <c r="P78" s="851"/>
      <c r="Q78" s="851"/>
      <c r="R78" s="851"/>
      <c r="S78" s="851"/>
      <c r="T78" s="852"/>
      <c r="U78" s="534"/>
      <c r="V78" s="535"/>
      <c r="W78" s="535"/>
      <c r="X78" s="535"/>
      <c r="Y78" s="536"/>
      <c r="Z78" s="828"/>
      <c r="AA78" s="235"/>
      <c r="AB78" s="175"/>
      <c r="AC78" s="169"/>
      <c r="AD78" s="169"/>
      <c r="AE78" s="169"/>
    </row>
    <row r="79" spans="1:34" ht="27.75" customHeight="1" x14ac:dyDescent="0.3">
      <c r="B79" s="699"/>
      <c r="C79" s="850"/>
      <c r="D79" s="851"/>
      <c r="E79" s="851"/>
      <c r="F79" s="851"/>
      <c r="G79" s="852"/>
      <c r="H79" s="850"/>
      <c r="I79" s="851"/>
      <c r="J79" s="851"/>
      <c r="K79" s="851"/>
      <c r="L79" s="851"/>
      <c r="M79" s="851"/>
      <c r="N79" s="851"/>
      <c r="O79" s="851"/>
      <c r="P79" s="851"/>
      <c r="Q79" s="851"/>
      <c r="R79" s="851"/>
      <c r="S79" s="851"/>
      <c r="T79" s="852"/>
      <c r="U79" s="842" t="s">
        <v>24</v>
      </c>
      <c r="V79" s="843"/>
      <c r="W79" s="843"/>
      <c r="X79" s="843"/>
      <c r="Y79" s="844"/>
      <c r="Z79" s="829" t="str">
        <f>IF(ISBLANK(U82),"0",IF(U82&gt;0,"1",IF(U82,"0","1")))</f>
        <v>1</v>
      </c>
      <c r="AA79" s="221"/>
      <c r="AB79" s="175"/>
      <c r="AC79" s="169"/>
      <c r="AD79" s="169"/>
      <c r="AE79" s="169"/>
    </row>
    <row r="80" spans="1:34" ht="27.75" customHeight="1" x14ac:dyDescent="0.3">
      <c r="B80" s="699"/>
      <c r="C80" s="850"/>
      <c r="D80" s="851"/>
      <c r="E80" s="851"/>
      <c r="F80" s="851"/>
      <c r="G80" s="852"/>
      <c r="H80" s="850"/>
      <c r="I80" s="851"/>
      <c r="J80" s="851"/>
      <c r="K80" s="851"/>
      <c r="L80" s="851"/>
      <c r="M80" s="851"/>
      <c r="N80" s="851"/>
      <c r="O80" s="851"/>
      <c r="P80" s="851"/>
      <c r="Q80" s="851"/>
      <c r="R80" s="851"/>
      <c r="S80" s="851"/>
      <c r="T80" s="852"/>
      <c r="U80" s="845" t="s">
        <v>251</v>
      </c>
      <c r="V80" s="846"/>
      <c r="W80" s="846"/>
      <c r="X80" s="846"/>
      <c r="Y80" s="847"/>
      <c r="Z80" s="830"/>
      <c r="AA80" s="235"/>
      <c r="AB80" s="175"/>
      <c r="AC80" s="169"/>
      <c r="AD80" s="169"/>
      <c r="AE80" s="169"/>
    </row>
    <row r="81" spans="1:34" ht="27.75" customHeight="1" x14ac:dyDescent="0.3">
      <c r="B81" s="699"/>
      <c r="C81" s="850"/>
      <c r="D81" s="851"/>
      <c r="E81" s="851"/>
      <c r="F81" s="851"/>
      <c r="G81" s="852"/>
      <c r="H81" s="850"/>
      <c r="I81" s="851"/>
      <c r="J81" s="851"/>
      <c r="K81" s="851"/>
      <c r="L81" s="851"/>
      <c r="M81" s="851"/>
      <c r="N81" s="851"/>
      <c r="O81" s="851"/>
      <c r="P81" s="851"/>
      <c r="Q81" s="851"/>
      <c r="R81" s="851"/>
      <c r="S81" s="851"/>
      <c r="T81" s="852"/>
      <c r="U81" s="839" t="s">
        <v>130</v>
      </c>
      <c r="V81" s="840"/>
      <c r="W81" s="840"/>
      <c r="X81" s="840"/>
      <c r="Y81" s="841"/>
      <c r="Z81" s="830"/>
      <c r="AA81" s="221"/>
      <c r="AB81" s="221"/>
      <c r="AC81" s="172"/>
      <c r="AD81" s="172"/>
      <c r="AE81" s="172"/>
    </row>
    <row r="82" spans="1:34" ht="18.75" customHeight="1" x14ac:dyDescent="0.3">
      <c r="B82" s="699"/>
      <c r="C82" s="853"/>
      <c r="D82" s="854"/>
      <c r="E82" s="854"/>
      <c r="F82" s="854"/>
      <c r="G82" s="855"/>
      <c r="H82" s="853"/>
      <c r="I82" s="854"/>
      <c r="J82" s="854"/>
      <c r="K82" s="854"/>
      <c r="L82" s="854"/>
      <c r="M82" s="854"/>
      <c r="N82" s="854"/>
      <c r="O82" s="854"/>
      <c r="P82" s="854"/>
      <c r="Q82" s="854"/>
      <c r="R82" s="854"/>
      <c r="S82" s="854"/>
      <c r="T82" s="855"/>
      <c r="U82" s="599">
        <v>4</v>
      </c>
      <c r="V82" s="600"/>
      <c r="W82" s="600"/>
      <c r="X82" s="600"/>
      <c r="Y82" s="601"/>
      <c r="Z82" s="831"/>
      <c r="AA82" s="235"/>
      <c r="AB82" s="175"/>
      <c r="AC82" s="169"/>
      <c r="AD82" s="169"/>
      <c r="AE82" s="169"/>
    </row>
    <row r="83" spans="1:34" s="377" customFormat="1" ht="24" customHeight="1" x14ac:dyDescent="0.45">
      <c r="A83" s="392"/>
      <c r="B83" s="593" t="s">
        <v>26</v>
      </c>
      <c r="C83" s="594"/>
      <c r="D83" s="594"/>
      <c r="E83" s="594"/>
      <c r="F83" s="594"/>
      <c r="G83" s="594"/>
      <c r="H83" s="594"/>
      <c r="I83" s="594"/>
      <c r="J83" s="594"/>
      <c r="K83" s="594"/>
      <c r="L83" s="594"/>
      <c r="M83" s="594"/>
      <c r="N83" s="594"/>
      <c r="O83" s="594"/>
      <c r="P83" s="594"/>
      <c r="Q83" s="594"/>
      <c r="R83" s="594"/>
      <c r="S83" s="594"/>
      <c r="T83" s="594"/>
      <c r="U83" s="594"/>
      <c r="V83" s="594"/>
      <c r="W83" s="594"/>
      <c r="X83" s="594"/>
      <c r="Y83" s="595"/>
      <c r="Z83" s="824" t="s">
        <v>245</v>
      </c>
      <c r="AA83" s="393"/>
      <c r="AB83" s="394"/>
      <c r="AC83" s="395"/>
      <c r="AD83" s="395"/>
      <c r="AE83" s="395"/>
      <c r="AF83" s="396"/>
      <c r="AG83" s="380"/>
      <c r="AH83" s="380"/>
    </row>
    <row r="84" spans="1:34" s="377" customFormat="1" ht="24" customHeight="1" x14ac:dyDescent="0.45">
      <c r="A84" s="392"/>
      <c r="B84" s="596"/>
      <c r="C84" s="597"/>
      <c r="D84" s="597"/>
      <c r="E84" s="597"/>
      <c r="F84" s="597"/>
      <c r="G84" s="597"/>
      <c r="H84" s="597"/>
      <c r="I84" s="597"/>
      <c r="J84" s="597"/>
      <c r="K84" s="597"/>
      <c r="L84" s="597"/>
      <c r="M84" s="597"/>
      <c r="N84" s="597"/>
      <c r="O84" s="597"/>
      <c r="P84" s="597"/>
      <c r="Q84" s="597"/>
      <c r="R84" s="597"/>
      <c r="S84" s="597"/>
      <c r="T84" s="597"/>
      <c r="U84" s="597"/>
      <c r="V84" s="597"/>
      <c r="W84" s="597"/>
      <c r="X84" s="597"/>
      <c r="Y84" s="598"/>
      <c r="Z84" s="825"/>
      <c r="AA84" s="393"/>
      <c r="AB84" s="394"/>
      <c r="AC84" s="395"/>
      <c r="AD84" s="395"/>
      <c r="AE84" s="395"/>
      <c r="AF84" s="396"/>
      <c r="AG84" s="380"/>
      <c r="AH84" s="380"/>
    </row>
    <row r="85" spans="1:34" ht="16.5" customHeight="1" x14ac:dyDescent="0.3">
      <c r="B85" s="698" t="s">
        <v>25</v>
      </c>
      <c r="C85" s="864" t="s">
        <v>21</v>
      </c>
      <c r="D85" s="865"/>
      <c r="E85" s="865"/>
      <c r="F85" s="865"/>
      <c r="G85" s="866"/>
      <c r="H85" s="821" t="s">
        <v>22</v>
      </c>
      <c r="I85" s="822"/>
      <c r="J85" s="822"/>
      <c r="K85" s="822"/>
      <c r="L85" s="822"/>
      <c r="M85" s="822"/>
      <c r="N85" s="822"/>
      <c r="O85" s="822"/>
      <c r="P85" s="822"/>
      <c r="Q85" s="822"/>
      <c r="R85" s="822"/>
      <c r="S85" s="822"/>
      <c r="T85" s="823"/>
      <c r="U85" s="821" t="s">
        <v>23</v>
      </c>
      <c r="V85" s="822"/>
      <c r="W85" s="822"/>
      <c r="X85" s="822"/>
      <c r="Y85" s="823"/>
      <c r="Z85" s="400" t="s">
        <v>246</v>
      </c>
      <c r="AA85" s="221"/>
      <c r="AB85" s="168"/>
      <c r="AC85" s="157"/>
      <c r="AD85" s="157"/>
      <c r="AE85" s="157"/>
      <c r="AF85" s="171"/>
    </row>
    <row r="86" spans="1:34" ht="27.75" customHeight="1" x14ac:dyDescent="0.3">
      <c r="B86" s="699"/>
      <c r="C86" s="838"/>
      <c r="D86" s="569"/>
      <c r="E86" s="569"/>
      <c r="F86" s="569"/>
      <c r="G86" s="570"/>
      <c r="H86" s="838"/>
      <c r="I86" s="569"/>
      <c r="J86" s="569"/>
      <c r="K86" s="569"/>
      <c r="L86" s="569"/>
      <c r="M86" s="569"/>
      <c r="N86" s="569"/>
      <c r="O86" s="569"/>
      <c r="P86" s="569"/>
      <c r="Q86" s="569"/>
      <c r="R86" s="569"/>
      <c r="S86" s="569"/>
      <c r="T86" s="570"/>
      <c r="U86" s="838"/>
      <c r="V86" s="569"/>
      <c r="W86" s="569"/>
      <c r="X86" s="569"/>
      <c r="Y86" s="570"/>
      <c r="Z86" s="826"/>
      <c r="AA86" s="235"/>
      <c r="AB86" s="175"/>
      <c r="AC86" s="169"/>
      <c r="AD86" s="169"/>
      <c r="AE86" s="169"/>
      <c r="AF86" s="171"/>
    </row>
    <row r="87" spans="1:34" ht="27.75" customHeight="1" x14ac:dyDescent="0.3">
      <c r="B87" s="699"/>
      <c r="C87" s="731"/>
      <c r="D87" s="732"/>
      <c r="E87" s="732"/>
      <c r="F87" s="732"/>
      <c r="G87" s="733"/>
      <c r="H87" s="731"/>
      <c r="I87" s="732"/>
      <c r="J87" s="732"/>
      <c r="K87" s="732"/>
      <c r="L87" s="732"/>
      <c r="M87" s="732"/>
      <c r="N87" s="732"/>
      <c r="O87" s="732"/>
      <c r="P87" s="732"/>
      <c r="Q87" s="732"/>
      <c r="R87" s="732"/>
      <c r="S87" s="732"/>
      <c r="T87" s="733"/>
      <c r="U87" s="731"/>
      <c r="V87" s="732"/>
      <c r="W87" s="732"/>
      <c r="X87" s="732"/>
      <c r="Y87" s="733"/>
      <c r="Z87" s="827"/>
      <c r="AA87" s="235"/>
      <c r="AB87" s="175"/>
      <c r="AC87" s="169"/>
      <c r="AD87" s="169"/>
      <c r="AE87" s="169"/>
      <c r="AF87" s="171"/>
    </row>
    <row r="88" spans="1:34" ht="27.75" customHeight="1" x14ac:dyDescent="0.3">
      <c r="B88" s="699"/>
      <c r="C88" s="731"/>
      <c r="D88" s="732"/>
      <c r="E88" s="732"/>
      <c r="F88" s="732"/>
      <c r="G88" s="733"/>
      <c r="H88" s="731"/>
      <c r="I88" s="732"/>
      <c r="J88" s="732"/>
      <c r="K88" s="732"/>
      <c r="L88" s="732"/>
      <c r="M88" s="732"/>
      <c r="N88" s="732"/>
      <c r="O88" s="732"/>
      <c r="P88" s="732"/>
      <c r="Q88" s="732"/>
      <c r="R88" s="732"/>
      <c r="S88" s="732"/>
      <c r="T88" s="733"/>
      <c r="U88" s="731"/>
      <c r="V88" s="732"/>
      <c r="W88" s="732"/>
      <c r="X88" s="732"/>
      <c r="Y88" s="733"/>
      <c r="Z88" s="827"/>
      <c r="AA88" s="235"/>
      <c r="AB88" s="175"/>
      <c r="AC88" s="169"/>
      <c r="AD88" s="169"/>
      <c r="AE88" s="169"/>
      <c r="AF88" s="171"/>
    </row>
    <row r="89" spans="1:34" ht="27.75" customHeight="1" x14ac:dyDescent="0.3">
      <c r="B89" s="699"/>
      <c r="C89" s="731"/>
      <c r="D89" s="732"/>
      <c r="E89" s="732"/>
      <c r="F89" s="732"/>
      <c r="G89" s="733"/>
      <c r="H89" s="731"/>
      <c r="I89" s="732"/>
      <c r="J89" s="732"/>
      <c r="K89" s="732"/>
      <c r="L89" s="732"/>
      <c r="M89" s="732"/>
      <c r="N89" s="732"/>
      <c r="O89" s="732"/>
      <c r="P89" s="732"/>
      <c r="Q89" s="732"/>
      <c r="R89" s="732"/>
      <c r="S89" s="732"/>
      <c r="T89" s="733"/>
      <c r="U89" s="731"/>
      <c r="V89" s="732"/>
      <c r="W89" s="732"/>
      <c r="X89" s="732"/>
      <c r="Y89" s="733"/>
      <c r="Z89" s="827"/>
      <c r="AA89" s="235"/>
      <c r="AB89" s="175"/>
      <c r="AC89" s="169"/>
      <c r="AD89" s="169"/>
      <c r="AE89" s="169"/>
      <c r="AF89" s="171"/>
    </row>
    <row r="90" spans="1:34" ht="27.75" customHeight="1" x14ac:dyDescent="0.3">
      <c r="B90" s="699"/>
      <c r="C90" s="731"/>
      <c r="D90" s="732"/>
      <c r="E90" s="732"/>
      <c r="F90" s="732"/>
      <c r="G90" s="733"/>
      <c r="H90" s="731"/>
      <c r="I90" s="732"/>
      <c r="J90" s="732"/>
      <c r="K90" s="732"/>
      <c r="L90" s="732"/>
      <c r="M90" s="732"/>
      <c r="N90" s="732"/>
      <c r="O90" s="732"/>
      <c r="P90" s="732"/>
      <c r="Q90" s="732"/>
      <c r="R90" s="732"/>
      <c r="S90" s="732"/>
      <c r="T90" s="733"/>
      <c r="U90" s="534"/>
      <c r="V90" s="535"/>
      <c r="W90" s="535"/>
      <c r="X90" s="535"/>
      <c r="Y90" s="536"/>
      <c r="Z90" s="828"/>
      <c r="AA90" s="235"/>
      <c r="AB90" s="175"/>
      <c r="AC90" s="169"/>
      <c r="AD90" s="169"/>
      <c r="AE90" s="169"/>
      <c r="AF90" s="171"/>
    </row>
    <row r="91" spans="1:34" ht="16.5" customHeight="1" x14ac:dyDescent="0.3">
      <c r="B91" s="699"/>
      <c r="C91" s="731"/>
      <c r="D91" s="732"/>
      <c r="E91" s="732"/>
      <c r="F91" s="732"/>
      <c r="G91" s="733"/>
      <c r="H91" s="731"/>
      <c r="I91" s="732"/>
      <c r="J91" s="732"/>
      <c r="K91" s="732"/>
      <c r="L91" s="732"/>
      <c r="M91" s="732"/>
      <c r="N91" s="732"/>
      <c r="O91" s="732"/>
      <c r="P91" s="732"/>
      <c r="Q91" s="732"/>
      <c r="R91" s="732"/>
      <c r="S91" s="732"/>
      <c r="T91" s="733"/>
      <c r="U91" s="858" t="s">
        <v>24</v>
      </c>
      <c r="V91" s="859"/>
      <c r="W91" s="859"/>
      <c r="X91" s="859"/>
      <c r="Y91" s="860"/>
      <c r="Z91" s="829" t="str">
        <f>IF(ISBLANK(U94),"0",IF(U94&gt;0,"1",IF(U94,"0","1")))</f>
        <v>0</v>
      </c>
      <c r="AA91" s="221"/>
      <c r="AB91" s="175"/>
      <c r="AC91" s="169"/>
      <c r="AD91" s="169"/>
      <c r="AE91" s="169"/>
      <c r="AF91" s="171"/>
    </row>
    <row r="92" spans="1:34" ht="16.5" customHeight="1" x14ac:dyDescent="0.3">
      <c r="B92" s="699"/>
      <c r="C92" s="731"/>
      <c r="D92" s="732"/>
      <c r="E92" s="732"/>
      <c r="F92" s="732"/>
      <c r="G92" s="733"/>
      <c r="H92" s="731"/>
      <c r="I92" s="732"/>
      <c r="J92" s="732"/>
      <c r="K92" s="732"/>
      <c r="L92" s="732"/>
      <c r="M92" s="732"/>
      <c r="N92" s="732"/>
      <c r="O92" s="732"/>
      <c r="P92" s="732"/>
      <c r="Q92" s="732"/>
      <c r="R92" s="732"/>
      <c r="S92" s="732"/>
      <c r="T92" s="733"/>
      <c r="U92" s="861" t="s">
        <v>251</v>
      </c>
      <c r="V92" s="862"/>
      <c r="W92" s="862"/>
      <c r="X92" s="862"/>
      <c r="Y92" s="863"/>
      <c r="Z92" s="830"/>
      <c r="AA92" s="235"/>
      <c r="AB92" s="175"/>
      <c r="AC92" s="169"/>
      <c r="AD92" s="169"/>
      <c r="AE92" s="169"/>
      <c r="AF92" s="171"/>
    </row>
    <row r="93" spans="1:34" ht="27.75" customHeight="1" x14ac:dyDescent="0.3">
      <c r="B93" s="699"/>
      <c r="C93" s="731"/>
      <c r="D93" s="732"/>
      <c r="E93" s="732"/>
      <c r="F93" s="732"/>
      <c r="G93" s="733"/>
      <c r="H93" s="731"/>
      <c r="I93" s="732"/>
      <c r="J93" s="732"/>
      <c r="K93" s="732"/>
      <c r="L93" s="732"/>
      <c r="M93" s="732"/>
      <c r="N93" s="732"/>
      <c r="O93" s="732"/>
      <c r="P93" s="732"/>
      <c r="Q93" s="732"/>
      <c r="R93" s="732"/>
      <c r="S93" s="732"/>
      <c r="T93" s="733"/>
      <c r="U93" s="839" t="s">
        <v>130</v>
      </c>
      <c r="V93" s="840"/>
      <c r="W93" s="840"/>
      <c r="X93" s="840"/>
      <c r="Y93" s="841"/>
      <c r="Z93" s="830"/>
      <c r="AA93" s="221"/>
      <c r="AB93" s="221"/>
      <c r="AC93" s="172"/>
      <c r="AD93" s="172"/>
      <c r="AE93" s="172"/>
      <c r="AF93" s="171"/>
    </row>
    <row r="94" spans="1:34" ht="18.75" customHeight="1" x14ac:dyDescent="0.3">
      <c r="B94" s="699"/>
      <c r="C94" s="534"/>
      <c r="D94" s="535"/>
      <c r="E94" s="535"/>
      <c r="F94" s="535"/>
      <c r="G94" s="536"/>
      <c r="H94" s="534"/>
      <c r="I94" s="535"/>
      <c r="J94" s="535"/>
      <c r="K94" s="535"/>
      <c r="L94" s="535"/>
      <c r="M94" s="535"/>
      <c r="N94" s="535"/>
      <c r="O94" s="535"/>
      <c r="P94" s="535"/>
      <c r="Q94" s="535"/>
      <c r="R94" s="535"/>
      <c r="S94" s="535"/>
      <c r="T94" s="536"/>
      <c r="U94" s="599"/>
      <c r="V94" s="600"/>
      <c r="W94" s="600"/>
      <c r="X94" s="600"/>
      <c r="Y94" s="601"/>
      <c r="Z94" s="831"/>
      <c r="AA94" s="235"/>
      <c r="AB94" s="175"/>
      <c r="AC94" s="169"/>
      <c r="AD94" s="169"/>
      <c r="AE94" s="169"/>
      <c r="AF94" s="171"/>
    </row>
    <row r="95" spans="1:34" s="381" customFormat="1" ht="24" customHeight="1" x14ac:dyDescent="0.4">
      <c r="A95" s="385"/>
      <c r="B95" s="593" t="s">
        <v>27</v>
      </c>
      <c r="C95" s="594"/>
      <c r="D95" s="594"/>
      <c r="E95" s="594"/>
      <c r="F95" s="594"/>
      <c r="G95" s="594"/>
      <c r="H95" s="594"/>
      <c r="I95" s="594"/>
      <c r="J95" s="594"/>
      <c r="K95" s="594"/>
      <c r="L95" s="594"/>
      <c r="M95" s="594"/>
      <c r="N95" s="594"/>
      <c r="O95" s="594"/>
      <c r="P95" s="594"/>
      <c r="Q95" s="594"/>
      <c r="R95" s="594"/>
      <c r="S95" s="594"/>
      <c r="T95" s="594"/>
      <c r="U95" s="594"/>
      <c r="V95" s="594"/>
      <c r="W95" s="594"/>
      <c r="X95" s="594"/>
      <c r="Y95" s="595"/>
      <c r="Z95" s="824" t="s">
        <v>245</v>
      </c>
      <c r="AA95" s="386"/>
      <c r="AB95" s="387"/>
      <c r="AC95" s="388"/>
      <c r="AD95" s="388"/>
      <c r="AE95" s="388"/>
      <c r="AF95" s="397"/>
      <c r="AG95" s="382"/>
      <c r="AH95" s="382"/>
    </row>
    <row r="96" spans="1:34" s="381" customFormat="1" ht="24" customHeight="1" x14ac:dyDescent="0.4">
      <c r="A96" s="385"/>
      <c r="B96" s="596"/>
      <c r="C96" s="597"/>
      <c r="D96" s="597"/>
      <c r="E96" s="597"/>
      <c r="F96" s="597"/>
      <c r="G96" s="597"/>
      <c r="H96" s="597"/>
      <c r="I96" s="597"/>
      <c r="J96" s="597"/>
      <c r="K96" s="597"/>
      <c r="L96" s="597"/>
      <c r="M96" s="597"/>
      <c r="N96" s="597"/>
      <c r="O96" s="597"/>
      <c r="P96" s="597"/>
      <c r="Q96" s="597"/>
      <c r="R96" s="597"/>
      <c r="S96" s="597"/>
      <c r="T96" s="597"/>
      <c r="U96" s="597"/>
      <c r="V96" s="597"/>
      <c r="W96" s="597"/>
      <c r="X96" s="597"/>
      <c r="Y96" s="598"/>
      <c r="Z96" s="825"/>
      <c r="AA96" s="386"/>
      <c r="AB96" s="387"/>
      <c r="AC96" s="388"/>
      <c r="AD96" s="388"/>
      <c r="AE96" s="388"/>
      <c r="AF96" s="397"/>
      <c r="AG96" s="382"/>
      <c r="AH96" s="382"/>
    </row>
    <row r="97" spans="2:34" ht="16.5" customHeight="1" x14ac:dyDescent="0.3">
      <c r="B97" s="838" t="s">
        <v>25</v>
      </c>
      <c r="C97" s="525"/>
      <c r="D97" s="864" t="s">
        <v>21</v>
      </c>
      <c r="E97" s="865"/>
      <c r="F97" s="865"/>
      <c r="G97" s="866"/>
      <c r="H97" s="822" t="s">
        <v>22</v>
      </c>
      <c r="I97" s="822"/>
      <c r="J97" s="822"/>
      <c r="K97" s="822"/>
      <c r="L97" s="822"/>
      <c r="M97" s="822"/>
      <c r="N97" s="822"/>
      <c r="O97" s="822"/>
      <c r="P97" s="822"/>
      <c r="Q97" s="822"/>
      <c r="R97" s="822"/>
      <c r="S97" s="822"/>
      <c r="T97" s="823"/>
      <c r="U97" s="821" t="s">
        <v>23</v>
      </c>
      <c r="V97" s="822"/>
      <c r="W97" s="822"/>
      <c r="X97" s="822"/>
      <c r="Y97" s="823"/>
      <c r="Z97" s="400" t="s">
        <v>246</v>
      </c>
      <c r="AA97" s="221"/>
      <c r="AB97" s="168"/>
      <c r="AC97" s="157"/>
      <c r="AD97" s="157"/>
      <c r="AE97" s="157"/>
      <c r="AF97" s="171"/>
    </row>
    <row r="98" spans="2:34" ht="16.5" customHeight="1" x14ac:dyDescent="0.3">
      <c r="B98" s="731"/>
      <c r="C98" s="526"/>
      <c r="D98" s="838"/>
      <c r="E98" s="569"/>
      <c r="F98" s="569"/>
      <c r="G98" s="569"/>
      <c r="H98" s="838"/>
      <c r="I98" s="569"/>
      <c r="J98" s="569"/>
      <c r="K98" s="569"/>
      <c r="L98" s="569"/>
      <c r="M98" s="569"/>
      <c r="N98" s="569"/>
      <c r="O98" s="569"/>
      <c r="P98" s="569"/>
      <c r="Q98" s="569"/>
      <c r="R98" s="569"/>
      <c r="S98" s="569"/>
      <c r="T98" s="570"/>
      <c r="U98" s="838"/>
      <c r="V98" s="569"/>
      <c r="W98" s="569"/>
      <c r="X98" s="569"/>
      <c r="Y98" s="570"/>
      <c r="Z98" s="826"/>
      <c r="AA98" s="235"/>
      <c r="AB98" s="175"/>
      <c r="AC98" s="169"/>
      <c r="AD98" s="169"/>
      <c r="AE98" s="169"/>
      <c r="AF98" s="171"/>
    </row>
    <row r="99" spans="2:34" ht="16.5" customHeight="1" x14ac:dyDescent="0.3">
      <c r="B99" s="731"/>
      <c r="C99" s="526"/>
      <c r="D99" s="731"/>
      <c r="E99" s="732"/>
      <c r="F99" s="732"/>
      <c r="G99" s="732"/>
      <c r="H99" s="731"/>
      <c r="I99" s="732"/>
      <c r="J99" s="732"/>
      <c r="K99" s="732"/>
      <c r="L99" s="732"/>
      <c r="M99" s="732"/>
      <c r="N99" s="732"/>
      <c r="O99" s="732"/>
      <c r="P99" s="732"/>
      <c r="Q99" s="732"/>
      <c r="R99" s="732"/>
      <c r="S99" s="732"/>
      <c r="T99" s="733"/>
      <c r="U99" s="731"/>
      <c r="V99" s="732"/>
      <c r="W99" s="732"/>
      <c r="X99" s="732"/>
      <c r="Y99" s="733"/>
      <c r="Z99" s="827"/>
      <c r="AA99" s="235"/>
      <c r="AB99" s="175"/>
      <c r="AC99" s="169"/>
      <c r="AD99" s="169"/>
      <c r="AE99" s="169"/>
      <c r="AF99" s="171"/>
    </row>
    <row r="100" spans="2:34" ht="16.5" customHeight="1" x14ac:dyDescent="0.3">
      <c r="B100" s="731"/>
      <c r="C100" s="526"/>
      <c r="D100" s="731"/>
      <c r="E100" s="732"/>
      <c r="F100" s="732"/>
      <c r="G100" s="732"/>
      <c r="H100" s="731"/>
      <c r="I100" s="732"/>
      <c r="J100" s="732"/>
      <c r="K100" s="732"/>
      <c r="L100" s="732"/>
      <c r="M100" s="732"/>
      <c r="N100" s="732"/>
      <c r="O100" s="732"/>
      <c r="P100" s="732"/>
      <c r="Q100" s="732"/>
      <c r="R100" s="732"/>
      <c r="S100" s="732"/>
      <c r="T100" s="733"/>
      <c r="U100" s="731"/>
      <c r="V100" s="732"/>
      <c r="W100" s="732"/>
      <c r="X100" s="732"/>
      <c r="Y100" s="733"/>
      <c r="Z100" s="827"/>
      <c r="AA100" s="235"/>
      <c r="AB100" s="175"/>
      <c r="AC100" s="169"/>
      <c r="AD100" s="169"/>
      <c r="AE100" s="169"/>
      <c r="AF100" s="171"/>
    </row>
    <row r="101" spans="2:34" ht="16.5" customHeight="1" x14ac:dyDescent="0.3">
      <c r="B101" s="731"/>
      <c r="C101" s="526"/>
      <c r="D101" s="731"/>
      <c r="E101" s="732"/>
      <c r="F101" s="732"/>
      <c r="G101" s="732"/>
      <c r="H101" s="731"/>
      <c r="I101" s="732"/>
      <c r="J101" s="732"/>
      <c r="K101" s="732"/>
      <c r="L101" s="732"/>
      <c r="M101" s="732"/>
      <c r="N101" s="732"/>
      <c r="O101" s="732"/>
      <c r="P101" s="732"/>
      <c r="Q101" s="732"/>
      <c r="R101" s="732"/>
      <c r="S101" s="732"/>
      <c r="T101" s="733"/>
      <c r="U101" s="731"/>
      <c r="V101" s="732"/>
      <c r="W101" s="732"/>
      <c r="X101" s="732"/>
      <c r="Y101" s="733"/>
      <c r="Z101" s="827"/>
      <c r="AA101" s="235"/>
      <c r="AB101" s="175"/>
      <c r="AC101" s="169"/>
      <c r="AD101" s="169"/>
      <c r="AE101" s="169"/>
      <c r="AF101" s="171"/>
    </row>
    <row r="102" spans="2:34" ht="16.5" customHeight="1" x14ac:dyDescent="0.3">
      <c r="B102" s="731"/>
      <c r="C102" s="526"/>
      <c r="D102" s="731"/>
      <c r="E102" s="732"/>
      <c r="F102" s="732"/>
      <c r="G102" s="732"/>
      <c r="H102" s="731"/>
      <c r="I102" s="732"/>
      <c r="J102" s="732"/>
      <c r="K102" s="732"/>
      <c r="L102" s="732"/>
      <c r="M102" s="732"/>
      <c r="N102" s="732"/>
      <c r="O102" s="732"/>
      <c r="P102" s="732"/>
      <c r="Q102" s="732"/>
      <c r="R102" s="732"/>
      <c r="S102" s="732"/>
      <c r="T102" s="733"/>
      <c r="U102" s="534"/>
      <c r="V102" s="535"/>
      <c r="W102" s="535"/>
      <c r="X102" s="535"/>
      <c r="Y102" s="536"/>
      <c r="Z102" s="828"/>
      <c r="AA102" s="235"/>
      <c r="AB102" s="175"/>
      <c r="AC102" s="169"/>
      <c r="AD102" s="169"/>
      <c r="AE102" s="169"/>
      <c r="AF102" s="171"/>
    </row>
    <row r="103" spans="2:34" ht="16.5" customHeight="1" x14ac:dyDescent="0.3">
      <c r="B103" s="731"/>
      <c r="C103" s="526"/>
      <c r="D103" s="731"/>
      <c r="E103" s="732"/>
      <c r="F103" s="732"/>
      <c r="G103" s="732"/>
      <c r="H103" s="731"/>
      <c r="I103" s="732"/>
      <c r="J103" s="732"/>
      <c r="K103" s="732"/>
      <c r="L103" s="732"/>
      <c r="M103" s="732"/>
      <c r="N103" s="732"/>
      <c r="O103" s="732"/>
      <c r="P103" s="732"/>
      <c r="Q103" s="732"/>
      <c r="R103" s="732"/>
      <c r="S103" s="732"/>
      <c r="T103" s="733"/>
      <c r="U103" s="858" t="s">
        <v>24</v>
      </c>
      <c r="V103" s="859"/>
      <c r="W103" s="859"/>
      <c r="X103" s="859"/>
      <c r="Y103" s="860"/>
      <c r="Z103" s="829" t="str">
        <f>IF(ISBLANK(U106),"0",IF(U106&gt;0,"1",IF(U106,"0","1")))</f>
        <v>0</v>
      </c>
      <c r="AA103" s="221"/>
      <c r="AB103" s="175"/>
      <c r="AC103" s="169"/>
      <c r="AD103" s="169"/>
      <c r="AE103" s="169"/>
      <c r="AF103" s="171"/>
    </row>
    <row r="104" spans="2:34" ht="16.5" customHeight="1" x14ac:dyDescent="0.3">
      <c r="B104" s="731"/>
      <c r="C104" s="526"/>
      <c r="D104" s="731"/>
      <c r="E104" s="732"/>
      <c r="F104" s="732"/>
      <c r="G104" s="732"/>
      <c r="H104" s="731"/>
      <c r="I104" s="732"/>
      <c r="J104" s="732"/>
      <c r="K104" s="732"/>
      <c r="L104" s="732"/>
      <c r="M104" s="732"/>
      <c r="N104" s="732"/>
      <c r="O104" s="732"/>
      <c r="P104" s="732"/>
      <c r="Q104" s="732"/>
      <c r="R104" s="732"/>
      <c r="S104" s="732"/>
      <c r="T104" s="733"/>
      <c r="U104" s="861" t="s">
        <v>251</v>
      </c>
      <c r="V104" s="862"/>
      <c r="W104" s="862"/>
      <c r="X104" s="862"/>
      <c r="Y104" s="863"/>
      <c r="Z104" s="830"/>
      <c r="AA104" s="235"/>
      <c r="AB104" s="175"/>
      <c r="AC104" s="169"/>
      <c r="AD104" s="169"/>
      <c r="AE104" s="169"/>
      <c r="AF104" s="171"/>
    </row>
    <row r="105" spans="2:34" ht="24" x14ac:dyDescent="0.3">
      <c r="B105" s="731"/>
      <c r="C105" s="526"/>
      <c r="D105" s="731"/>
      <c r="E105" s="732"/>
      <c r="F105" s="732"/>
      <c r="G105" s="732"/>
      <c r="H105" s="731"/>
      <c r="I105" s="732"/>
      <c r="J105" s="732"/>
      <c r="K105" s="732"/>
      <c r="L105" s="732"/>
      <c r="M105" s="732"/>
      <c r="N105" s="732"/>
      <c r="O105" s="732"/>
      <c r="P105" s="732"/>
      <c r="Q105" s="732"/>
      <c r="R105" s="732"/>
      <c r="S105" s="732"/>
      <c r="T105" s="733"/>
      <c r="U105" s="839" t="s">
        <v>130</v>
      </c>
      <c r="V105" s="840"/>
      <c r="W105" s="840"/>
      <c r="X105" s="840"/>
      <c r="Y105" s="841"/>
      <c r="Z105" s="830"/>
      <c r="AA105" s="221"/>
      <c r="AB105" s="221"/>
      <c r="AC105" s="172"/>
      <c r="AD105" s="172"/>
      <c r="AE105" s="172"/>
      <c r="AF105" s="171"/>
    </row>
    <row r="106" spans="2:34" ht="18.75" customHeight="1" x14ac:dyDescent="0.3">
      <c r="B106" s="534"/>
      <c r="C106" s="527"/>
      <c r="D106" s="534"/>
      <c r="E106" s="535"/>
      <c r="F106" s="535"/>
      <c r="G106" s="535"/>
      <c r="H106" s="534"/>
      <c r="I106" s="535"/>
      <c r="J106" s="535"/>
      <c r="K106" s="535"/>
      <c r="L106" s="535"/>
      <c r="M106" s="535"/>
      <c r="N106" s="535"/>
      <c r="O106" s="535"/>
      <c r="P106" s="535"/>
      <c r="Q106" s="535"/>
      <c r="R106" s="535"/>
      <c r="S106" s="535"/>
      <c r="T106" s="536"/>
      <c r="U106" s="599"/>
      <c r="V106" s="600"/>
      <c r="W106" s="600"/>
      <c r="X106" s="600"/>
      <c r="Y106" s="601"/>
      <c r="Z106" s="831"/>
      <c r="AA106" s="235"/>
      <c r="AB106" s="175"/>
      <c r="AC106" s="169"/>
      <c r="AD106" s="169"/>
      <c r="AE106" s="169"/>
      <c r="AF106" s="171"/>
    </row>
    <row r="107" spans="2:34" ht="24" x14ac:dyDescent="0.3">
      <c r="B107" s="867"/>
      <c r="C107" s="868"/>
      <c r="D107" s="868"/>
      <c r="E107" s="868"/>
      <c r="F107" s="868"/>
      <c r="G107" s="868"/>
      <c r="H107" s="868"/>
      <c r="I107" s="868"/>
      <c r="J107" s="868"/>
      <c r="K107" s="868"/>
      <c r="L107" s="868"/>
      <c r="M107" s="868"/>
      <c r="N107" s="868"/>
      <c r="O107" s="868"/>
      <c r="P107" s="868"/>
      <c r="Q107" s="868"/>
      <c r="R107" s="868"/>
      <c r="S107" s="868"/>
      <c r="T107" s="868"/>
      <c r="U107" s="868"/>
      <c r="V107" s="868"/>
      <c r="W107" s="868"/>
      <c r="X107" s="868"/>
      <c r="Y107" s="869"/>
      <c r="Z107" s="401"/>
      <c r="AA107" s="235"/>
      <c r="AB107" s="175"/>
      <c r="AC107" s="169"/>
      <c r="AD107" s="169"/>
      <c r="AE107" s="169"/>
      <c r="AF107" s="171"/>
    </row>
    <row r="108" spans="2:34" ht="26.25" customHeight="1" x14ac:dyDescent="0.4">
      <c r="B108" s="563" t="s">
        <v>220</v>
      </c>
      <c r="C108" s="563"/>
      <c r="D108" s="563"/>
      <c r="E108" s="563"/>
      <c r="F108" s="563"/>
      <c r="G108" s="563"/>
      <c r="H108" s="563"/>
      <c r="I108" s="563"/>
      <c r="J108" s="563"/>
      <c r="K108" s="563"/>
      <c r="L108" s="563"/>
      <c r="M108" s="563"/>
      <c r="N108" s="563"/>
      <c r="O108" s="563"/>
      <c r="P108" s="563"/>
      <c r="Q108" s="563"/>
      <c r="R108" s="563"/>
      <c r="S108" s="563"/>
      <c r="T108" s="563"/>
      <c r="U108" s="564">
        <f>Z67+Z79+Z91+Z103</f>
        <v>2</v>
      </c>
      <c r="V108" s="564"/>
      <c r="W108" s="564"/>
      <c r="X108" s="564"/>
      <c r="Y108" s="565"/>
      <c r="Z108" s="402"/>
    </row>
    <row r="109" spans="2:34" x14ac:dyDescent="0.3">
      <c r="B109" s="25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row>
    <row r="110" spans="2:34" ht="29.25" x14ac:dyDescent="0.3">
      <c r="B110" s="592" t="s">
        <v>28</v>
      </c>
      <c r="C110" s="592"/>
      <c r="D110" s="592"/>
      <c r="E110" s="592"/>
      <c r="F110" s="592"/>
      <c r="G110" s="592"/>
      <c r="H110" s="592"/>
      <c r="I110" s="592"/>
      <c r="J110" s="592"/>
      <c r="K110" s="592"/>
      <c r="L110" s="592"/>
      <c r="M110" s="592"/>
      <c r="N110" s="592"/>
      <c r="O110" s="592"/>
      <c r="P110" s="592"/>
      <c r="Q110" s="592"/>
      <c r="R110" s="446"/>
      <c r="S110" s="446"/>
      <c r="T110" s="151"/>
      <c r="U110" s="151"/>
      <c r="V110" s="151"/>
      <c r="W110" s="151"/>
      <c r="X110" s="151"/>
      <c r="Y110" s="257"/>
      <c r="AG110" s="166"/>
    </row>
    <row r="111" spans="2:34" ht="24" x14ac:dyDescent="0.3">
      <c r="B111" s="591" t="s">
        <v>29</v>
      </c>
      <c r="C111" s="591"/>
      <c r="D111" s="591"/>
      <c r="E111" s="591"/>
      <c r="F111" s="591"/>
      <c r="G111" s="591"/>
      <c r="H111" s="591"/>
      <c r="I111" s="591"/>
      <c r="J111" s="591"/>
      <c r="K111" s="591"/>
      <c r="L111" s="591"/>
      <c r="M111" s="591"/>
      <c r="N111" s="591"/>
      <c r="O111" s="591"/>
      <c r="P111" s="591"/>
      <c r="Q111" s="591"/>
      <c r="R111" s="448"/>
      <c r="S111" s="448"/>
      <c r="T111" s="151"/>
      <c r="U111" s="151"/>
      <c r="V111" s="151"/>
      <c r="W111" s="151"/>
      <c r="X111" s="151"/>
      <c r="Y111" s="334"/>
      <c r="AB111" s="254"/>
      <c r="AC111" s="334"/>
      <c r="AD111" s="334"/>
      <c r="AE111" s="334"/>
      <c r="AF111" s="334"/>
      <c r="AG111" s="166"/>
      <c r="AH111" s="334"/>
    </row>
    <row r="112" spans="2:34" ht="10.5" customHeight="1" x14ac:dyDescent="0.3">
      <c r="D112" s="145"/>
      <c r="E112" s="145"/>
      <c r="F112" s="145"/>
      <c r="G112" s="145"/>
      <c r="H112" s="145"/>
      <c r="I112" s="145"/>
      <c r="J112" s="145"/>
      <c r="K112" s="145"/>
      <c r="L112" s="145"/>
      <c r="M112" s="145"/>
      <c r="N112" s="145"/>
      <c r="O112" s="145"/>
      <c r="P112" s="145"/>
      <c r="Q112" s="145"/>
      <c r="R112" s="145"/>
      <c r="S112" s="145"/>
      <c r="T112" s="403"/>
      <c r="U112" s="398"/>
      <c r="V112" s="398"/>
      <c r="W112" s="398"/>
      <c r="X112" s="382"/>
      <c r="Y112" s="257"/>
    </row>
    <row r="113" spans="1:31" ht="98.25" customHeight="1" x14ac:dyDescent="0.3">
      <c r="B113" s="590" t="s">
        <v>299</v>
      </c>
      <c r="C113" s="590"/>
      <c r="D113" s="590"/>
      <c r="E113" s="590"/>
      <c r="F113" s="590"/>
      <c r="G113" s="590"/>
      <c r="H113" s="590"/>
      <c r="I113" s="590"/>
      <c r="J113" s="590"/>
      <c r="K113" s="590"/>
      <c r="L113" s="590"/>
      <c r="M113" s="590"/>
      <c r="N113" s="590"/>
      <c r="O113" s="590"/>
      <c r="P113" s="590"/>
      <c r="Q113" s="590"/>
      <c r="R113" s="590"/>
      <c r="S113" s="590"/>
      <c r="T113" s="590"/>
      <c r="U113" s="590"/>
      <c r="V113" s="590"/>
      <c r="W113" s="590"/>
      <c r="X113" s="590"/>
      <c r="Y113" s="164"/>
      <c r="Z113" s="230"/>
      <c r="AB113" s="164"/>
      <c r="AC113" s="164"/>
      <c r="AD113" s="164"/>
    </row>
    <row r="114" spans="1:31" ht="18.75" customHeight="1" x14ac:dyDescent="0.3">
      <c r="B114" s="553" t="s">
        <v>35</v>
      </c>
      <c r="C114" s="553"/>
      <c r="D114" s="553"/>
      <c r="E114" s="553"/>
      <c r="F114" s="553"/>
      <c r="G114" s="554"/>
      <c r="H114" s="553" t="s">
        <v>36</v>
      </c>
      <c r="I114" s="553"/>
      <c r="J114" s="553"/>
      <c r="K114" s="553"/>
      <c r="L114" s="553"/>
      <c r="M114" s="553"/>
      <c r="N114" s="553"/>
      <c r="O114" s="553"/>
      <c r="P114" s="553"/>
      <c r="Q114" s="553"/>
      <c r="R114" s="553"/>
      <c r="S114" s="553"/>
      <c r="T114" s="553"/>
      <c r="U114" s="553"/>
      <c r="V114" s="553"/>
      <c r="W114" s="553"/>
      <c r="X114" s="553"/>
      <c r="Y114" s="553"/>
    </row>
    <row r="115" spans="1:31" ht="18.75" customHeight="1" x14ac:dyDescent="0.3">
      <c r="B115" s="553"/>
      <c r="C115" s="553"/>
      <c r="D115" s="553"/>
      <c r="E115" s="553"/>
      <c r="F115" s="553"/>
      <c r="G115" s="554"/>
      <c r="H115" s="553"/>
      <c r="I115" s="553"/>
      <c r="J115" s="553"/>
      <c r="K115" s="553"/>
      <c r="L115" s="553"/>
      <c r="M115" s="553"/>
      <c r="N115" s="553"/>
      <c r="O115" s="553"/>
      <c r="P115" s="553"/>
      <c r="Q115" s="553"/>
      <c r="R115" s="553"/>
      <c r="S115" s="553"/>
      <c r="T115" s="553"/>
      <c r="U115" s="553"/>
      <c r="V115" s="553"/>
      <c r="W115" s="553"/>
      <c r="X115" s="553"/>
      <c r="Y115" s="553"/>
      <c r="Z115" s="172"/>
      <c r="AA115" s="221"/>
      <c r="AB115" s="168"/>
      <c r="AC115" s="157"/>
      <c r="AD115" s="157"/>
      <c r="AE115" s="157"/>
    </row>
    <row r="116" spans="1:31" s="174" customFormat="1" ht="37.5" customHeight="1" x14ac:dyDescent="0.45">
      <c r="A116" s="173"/>
      <c r="B116" s="404" t="s">
        <v>9</v>
      </c>
      <c r="C116" s="587" t="s">
        <v>10</v>
      </c>
      <c r="D116" s="588"/>
      <c r="E116" s="588"/>
      <c r="F116" s="589"/>
      <c r="G116" s="554"/>
      <c r="H116" s="497" t="s">
        <v>9</v>
      </c>
      <c r="I116" s="587" t="s">
        <v>10</v>
      </c>
      <c r="J116" s="588"/>
      <c r="K116" s="588"/>
      <c r="L116" s="588"/>
      <c r="M116" s="588"/>
      <c r="N116" s="588"/>
      <c r="O116" s="588"/>
      <c r="P116" s="588"/>
      <c r="Q116" s="588"/>
      <c r="R116" s="588"/>
      <c r="S116" s="588"/>
      <c r="T116" s="588"/>
      <c r="U116" s="588"/>
      <c r="V116" s="588"/>
      <c r="W116" s="588"/>
      <c r="X116" s="588"/>
      <c r="Y116" s="589"/>
      <c r="Z116" s="172"/>
      <c r="AA116" s="221"/>
      <c r="AB116" s="168"/>
      <c r="AC116" s="157"/>
      <c r="AD116" s="157"/>
      <c r="AE116" s="157"/>
    </row>
    <row r="117" spans="1:31" ht="30" customHeight="1" x14ac:dyDescent="0.3">
      <c r="B117" s="405">
        <v>4</v>
      </c>
      <c r="C117" s="614" t="s">
        <v>30</v>
      </c>
      <c r="D117" s="615"/>
      <c r="E117" s="615"/>
      <c r="F117" s="616"/>
      <c r="G117" s="554"/>
      <c r="H117" s="498">
        <v>4</v>
      </c>
      <c r="I117" s="538" t="s">
        <v>37</v>
      </c>
      <c r="J117" s="539"/>
      <c r="K117" s="539"/>
      <c r="L117" s="539"/>
      <c r="M117" s="539"/>
      <c r="N117" s="539"/>
      <c r="O117" s="539"/>
      <c r="P117" s="539"/>
      <c r="Q117" s="539"/>
      <c r="R117" s="539"/>
      <c r="S117" s="539"/>
      <c r="T117" s="539"/>
      <c r="U117" s="539"/>
      <c r="V117" s="539"/>
      <c r="W117" s="539"/>
      <c r="X117" s="539"/>
      <c r="Y117" s="540"/>
      <c r="Z117" s="235"/>
      <c r="AA117" s="235"/>
      <c r="AB117" s="175"/>
      <c r="AC117" s="175"/>
      <c r="AD117" s="175"/>
      <c r="AE117" s="175"/>
    </row>
    <row r="118" spans="1:31" ht="30" customHeight="1" x14ac:dyDescent="0.3">
      <c r="B118" s="405">
        <v>3</v>
      </c>
      <c r="C118" s="614" t="s">
        <v>31</v>
      </c>
      <c r="D118" s="615"/>
      <c r="E118" s="615"/>
      <c r="F118" s="616"/>
      <c r="G118" s="554"/>
      <c r="H118" s="498">
        <v>3</v>
      </c>
      <c r="I118" s="538" t="s">
        <v>38</v>
      </c>
      <c r="J118" s="539"/>
      <c r="K118" s="539"/>
      <c r="L118" s="539"/>
      <c r="M118" s="539"/>
      <c r="N118" s="539"/>
      <c r="O118" s="539"/>
      <c r="P118" s="539"/>
      <c r="Q118" s="539"/>
      <c r="R118" s="539"/>
      <c r="S118" s="539"/>
      <c r="T118" s="539"/>
      <c r="U118" s="539"/>
      <c r="V118" s="539"/>
      <c r="W118" s="539"/>
      <c r="X118" s="539"/>
      <c r="Y118" s="540"/>
      <c r="Z118" s="235"/>
      <c r="AA118" s="235"/>
      <c r="AB118" s="175"/>
      <c r="AC118" s="175"/>
      <c r="AD118" s="175"/>
      <c r="AE118" s="175"/>
    </row>
    <row r="119" spans="1:31" ht="30" customHeight="1" x14ac:dyDescent="0.3">
      <c r="B119" s="405">
        <v>2</v>
      </c>
      <c r="C119" s="614" t="s">
        <v>32</v>
      </c>
      <c r="D119" s="615"/>
      <c r="E119" s="615"/>
      <c r="F119" s="616"/>
      <c r="G119" s="554"/>
      <c r="H119" s="498">
        <v>2</v>
      </c>
      <c r="I119" s="538" t="s">
        <v>39</v>
      </c>
      <c r="J119" s="539"/>
      <c r="K119" s="539"/>
      <c r="L119" s="539"/>
      <c r="M119" s="539"/>
      <c r="N119" s="539"/>
      <c r="O119" s="539"/>
      <c r="P119" s="539"/>
      <c r="Q119" s="539"/>
      <c r="R119" s="539"/>
      <c r="S119" s="539"/>
      <c r="T119" s="539"/>
      <c r="U119" s="539"/>
      <c r="V119" s="539"/>
      <c r="W119" s="539"/>
      <c r="X119" s="539"/>
      <c r="Y119" s="540"/>
      <c r="Z119" s="235"/>
      <c r="AA119" s="235"/>
      <c r="AB119" s="175"/>
      <c r="AC119" s="175"/>
      <c r="AD119" s="175"/>
      <c r="AE119" s="175"/>
    </row>
    <row r="120" spans="1:31" ht="30" customHeight="1" x14ac:dyDescent="0.3">
      <c r="B120" s="405">
        <v>1</v>
      </c>
      <c r="C120" s="538" t="s">
        <v>33</v>
      </c>
      <c r="D120" s="539"/>
      <c r="E120" s="539"/>
      <c r="F120" s="540"/>
      <c r="G120" s="554"/>
      <c r="H120" s="500">
        <v>1</v>
      </c>
      <c r="I120" s="538" t="s">
        <v>179</v>
      </c>
      <c r="J120" s="539"/>
      <c r="K120" s="539"/>
      <c r="L120" s="539"/>
      <c r="M120" s="539"/>
      <c r="N120" s="539"/>
      <c r="O120" s="539"/>
      <c r="P120" s="539"/>
      <c r="Q120" s="539"/>
      <c r="R120" s="539"/>
      <c r="S120" s="539"/>
      <c r="T120" s="539"/>
      <c r="U120" s="539"/>
      <c r="V120" s="539"/>
      <c r="W120" s="539"/>
      <c r="X120" s="539"/>
      <c r="Y120" s="540"/>
      <c r="Z120" s="237"/>
      <c r="AA120" s="237"/>
      <c r="AB120" s="176"/>
      <c r="AC120" s="176"/>
      <c r="AD120" s="176"/>
      <c r="AE120" s="176"/>
    </row>
    <row r="121" spans="1:31" ht="30" customHeight="1" x14ac:dyDescent="0.3">
      <c r="B121" s="405">
        <v>0</v>
      </c>
      <c r="C121" s="538" t="s">
        <v>34</v>
      </c>
      <c r="D121" s="539"/>
      <c r="E121" s="539"/>
      <c r="F121" s="540"/>
      <c r="G121" s="554"/>
      <c r="H121" s="500">
        <v>0</v>
      </c>
      <c r="I121" s="538" t="s">
        <v>186</v>
      </c>
      <c r="J121" s="539"/>
      <c r="K121" s="539"/>
      <c r="L121" s="539"/>
      <c r="M121" s="539"/>
      <c r="N121" s="539"/>
      <c r="O121" s="539"/>
      <c r="P121" s="539"/>
      <c r="Q121" s="539"/>
      <c r="R121" s="539"/>
      <c r="S121" s="539"/>
      <c r="T121" s="539"/>
      <c r="U121" s="539"/>
      <c r="V121" s="539"/>
      <c r="W121" s="539"/>
      <c r="X121" s="539"/>
      <c r="Y121" s="540"/>
      <c r="Z121" s="237"/>
      <c r="AA121" s="237"/>
      <c r="AB121" s="176"/>
      <c r="AC121" s="176"/>
      <c r="AD121" s="176"/>
      <c r="AE121" s="176"/>
    </row>
    <row r="123" spans="1:31" ht="16.5" customHeight="1" x14ac:dyDescent="0.3">
      <c r="B123" s="810" t="s">
        <v>142</v>
      </c>
      <c r="C123" s="617" t="s">
        <v>41</v>
      </c>
      <c r="D123" s="561"/>
      <c r="E123" s="561"/>
      <c r="F123" s="561"/>
      <c r="G123" s="561"/>
      <c r="H123" s="561"/>
      <c r="I123" s="561"/>
      <c r="J123" s="561"/>
      <c r="K123" s="561"/>
      <c r="L123" s="561"/>
      <c r="M123" s="561"/>
      <c r="N123" s="561"/>
      <c r="O123" s="561"/>
      <c r="P123" s="561"/>
      <c r="Q123" s="561"/>
      <c r="R123" s="561"/>
      <c r="S123" s="561"/>
      <c r="T123" s="561"/>
      <c r="U123" s="561"/>
      <c r="V123" s="618"/>
      <c r="W123" s="812" t="s">
        <v>129</v>
      </c>
      <c r="X123" s="813"/>
      <c r="Y123" s="814"/>
      <c r="Z123" s="819" t="s">
        <v>244</v>
      </c>
      <c r="AA123" s="221"/>
      <c r="AB123" s="168"/>
      <c r="AC123" s="168"/>
      <c r="AD123" s="145"/>
      <c r="AE123" s="145"/>
    </row>
    <row r="124" spans="1:31" ht="16.5" customHeight="1" x14ac:dyDescent="0.3">
      <c r="B124" s="811"/>
      <c r="C124" s="619"/>
      <c r="D124" s="620"/>
      <c r="E124" s="620"/>
      <c r="F124" s="620"/>
      <c r="G124" s="620"/>
      <c r="H124" s="620"/>
      <c r="I124" s="620"/>
      <c r="J124" s="620"/>
      <c r="K124" s="620"/>
      <c r="L124" s="620"/>
      <c r="M124" s="620"/>
      <c r="N124" s="620"/>
      <c r="O124" s="620"/>
      <c r="P124" s="620"/>
      <c r="Q124" s="620"/>
      <c r="R124" s="620"/>
      <c r="S124" s="620"/>
      <c r="T124" s="620"/>
      <c r="U124" s="620"/>
      <c r="V124" s="621"/>
      <c r="W124" s="815" t="s">
        <v>171</v>
      </c>
      <c r="X124" s="816"/>
      <c r="Y124" s="817"/>
      <c r="Z124" s="820"/>
      <c r="AA124" s="221"/>
      <c r="AB124" s="168"/>
      <c r="AC124" s="168"/>
      <c r="AD124" s="145"/>
      <c r="AE124" s="145"/>
    </row>
    <row r="125" spans="1:31" ht="37.5" customHeight="1" x14ac:dyDescent="0.3">
      <c r="B125" s="512" t="s">
        <v>43</v>
      </c>
      <c r="C125" s="680" t="s">
        <v>42</v>
      </c>
      <c r="D125" s="681"/>
      <c r="E125" s="681"/>
      <c r="F125" s="681"/>
      <c r="G125" s="681"/>
      <c r="H125" s="681"/>
      <c r="I125" s="681"/>
      <c r="J125" s="681"/>
      <c r="K125" s="681"/>
      <c r="L125" s="681"/>
      <c r="M125" s="681"/>
      <c r="N125" s="681"/>
      <c r="O125" s="681"/>
      <c r="P125" s="681"/>
      <c r="Q125" s="681"/>
      <c r="R125" s="681"/>
      <c r="S125" s="681"/>
      <c r="T125" s="682"/>
      <c r="U125" s="683" t="s">
        <v>203</v>
      </c>
      <c r="V125" s="684"/>
      <c r="W125" s="684"/>
      <c r="X125" s="684"/>
      <c r="Y125" s="685"/>
      <c r="Z125" s="262" t="s">
        <v>242</v>
      </c>
      <c r="AA125" s="227"/>
      <c r="AB125" s="222"/>
      <c r="AC125" s="177"/>
    </row>
    <row r="126" spans="1:31" ht="16.5" customHeight="1" x14ac:dyDescent="0.3">
      <c r="B126" s="666" t="s">
        <v>44</v>
      </c>
      <c r="C126" s="541" t="s">
        <v>300</v>
      </c>
      <c r="D126" s="542"/>
      <c r="E126" s="542"/>
      <c r="F126" s="542"/>
      <c r="G126" s="542"/>
      <c r="H126" s="542"/>
      <c r="I126" s="542"/>
      <c r="J126" s="542"/>
      <c r="K126" s="542"/>
      <c r="L126" s="542"/>
      <c r="M126" s="542"/>
      <c r="N126" s="542"/>
      <c r="O126" s="542"/>
      <c r="P126" s="542"/>
      <c r="Q126" s="542"/>
      <c r="R126" s="542"/>
      <c r="S126" s="542"/>
      <c r="T126" s="542"/>
      <c r="U126" s="542"/>
      <c r="V126" s="543"/>
      <c r="W126" s="668" t="s">
        <v>138</v>
      </c>
      <c r="X126" s="669"/>
      <c r="Y126" s="670"/>
      <c r="Z126" s="246"/>
      <c r="AA126" s="223"/>
      <c r="AB126" s="223"/>
      <c r="AC126" s="179"/>
    </row>
    <row r="127" spans="1:31" ht="30.75" customHeight="1" x14ac:dyDescent="0.3">
      <c r="B127" s="667"/>
      <c r="C127" s="544"/>
      <c r="D127" s="545"/>
      <c r="E127" s="545"/>
      <c r="F127" s="545"/>
      <c r="G127" s="545"/>
      <c r="H127" s="545"/>
      <c r="I127" s="545"/>
      <c r="J127" s="545"/>
      <c r="K127" s="545"/>
      <c r="L127" s="545"/>
      <c r="M127" s="545"/>
      <c r="N127" s="545"/>
      <c r="O127" s="545"/>
      <c r="P127" s="545"/>
      <c r="Q127" s="545"/>
      <c r="R127" s="545"/>
      <c r="S127" s="545"/>
      <c r="T127" s="545"/>
      <c r="U127" s="545"/>
      <c r="V127" s="546"/>
      <c r="W127" s="599">
        <v>0</v>
      </c>
      <c r="X127" s="600"/>
      <c r="Y127" s="601"/>
      <c r="Z127" s="510" t="str">
        <f>IF(W127&gt;0,"1",IF(W127,"0","1"))</f>
        <v>1</v>
      </c>
      <c r="AA127" s="223"/>
      <c r="AB127" s="224"/>
      <c r="AC127" s="181"/>
    </row>
    <row r="128" spans="1:31" s="146" customFormat="1" ht="16.5" customHeight="1" x14ac:dyDescent="0.45">
      <c r="A128" s="182"/>
      <c r="B128" s="666" t="s">
        <v>45</v>
      </c>
      <c r="C128" s="541" t="s">
        <v>301</v>
      </c>
      <c r="D128" s="542"/>
      <c r="E128" s="542"/>
      <c r="F128" s="542"/>
      <c r="G128" s="542"/>
      <c r="H128" s="542"/>
      <c r="I128" s="542"/>
      <c r="J128" s="542"/>
      <c r="K128" s="542"/>
      <c r="L128" s="542"/>
      <c r="M128" s="542"/>
      <c r="N128" s="542"/>
      <c r="O128" s="542"/>
      <c r="P128" s="542"/>
      <c r="Q128" s="542"/>
      <c r="R128" s="542"/>
      <c r="S128" s="542"/>
      <c r="T128" s="542"/>
      <c r="U128" s="542"/>
      <c r="V128" s="543"/>
      <c r="W128" s="668" t="s">
        <v>138</v>
      </c>
      <c r="X128" s="669"/>
      <c r="Y128" s="670"/>
      <c r="Z128" s="183"/>
      <c r="AA128" s="223"/>
      <c r="AB128" s="223"/>
      <c r="AC128" s="179"/>
    </row>
    <row r="129" spans="1:34" s="146" customFormat="1" ht="123" customHeight="1" x14ac:dyDescent="0.45">
      <c r="A129" s="182"/>
      <c r="B129" s="667"/>
      <c r="C129" s="544"/>
      <c r="D129" s="545"/>
      <c r="E129" s="545"/>
      <c r="F129" s="545"/>
      <c r="G129" s="545"/>
      <c r="H129" s="545"/>
      <c r="I129" s="545"/>
      <c r="J129" s="545"/>
      <c r="K129" s="545"/>
      <c r="L129" s="545"/>
      <c r="M129" s="545"/>
      <c r="N129" s="545"/>
      <c r="O129" s="545"/>
      <c r="P129" s="545"/>
      <c r="Q129" s="545"/>
      <c r="R129" s="545"/>
      <c r="S129" s="545"/>
      <c r="T129" s="545"/>
      <c r="U129" s="545"/>
      <c r="V129" s="546"/>
      <c r="W129" s="599">
        <v>4</v>
      </c>
      <c r="X129" s="600"/>
      <c r="Y129" s="601"/>
      <c r="Z129" s="510" t="str">
        <f>IF(W129&gt;0,"1",IF(W129,"0","1"))</f>
        <v>1</v>
      </c>
      <c r="AA129" s="223"/>
      <c r="AB129" s="224"/>
      <c r="AC129" s="181"/>
    </row>
    <row r="130" spans="1:34" s="146" customFormat="1" ht="37.5" customHeight="1" x14ac:dyDescent="0.45">
      <c r="A130" s="182"/>
      <c r="B130" s="512" t="s">
        <v>46</v>
      </c>
      <c r="C130" s="680" t="s">
        <v>49</v>
      </c>
      <c r="D130" s="681"/>
      <c r="E130" s="681"/>
      <c r="F130" s="681"/>
      <c r="G130" s="681"/>
      <c r="H130" s="681"/>
      <c r="I130" s="681"/>
      <c r="J130" s="681"/>
      <c r="K130" s="681"/>
      <c r="L130" s="681"/>
      <c r="M130" s="681"/>
      <c r="N130" s="681"/>
      <c r="O130" s="681"/>
      <c r="P130" s="681"/>
      <c r="Q130" s="681"/>
      <c r="R130" s="681"/>
      <c r="S130" s="681"/>
      <c r="T130" s="682"/>
      <c r="U130" s="683" t="s">
        <v>203</v>
      </c>
      <c r="V130" s="684"/>
      <c r="W130" s="684"/>
      <c r="X130" s="684"/>
      <c r="Y130" s="685"/>
      <c r="Z130" s="262" t="s">
        <v>242</v>
      </c>
      <c r="AA130" s="227"/>
      <c r="AB130" s="222"/>
      <c r="AH130" s="184"/>
    </row>
    <row r="131" spans="1:34" ht="16.5" customHeight="1" x14ac:dyDescent="0.3">
      <c r="B131" s="666" t="s">
        <v>47</v>
      </c>
      <c r="C131" s="541" t="s">
        <v>50</v>
      </c>
      <c r="D131" s="542"/>
      <c r="E131" s="542"/>
      <c r="F131" s="542"/>
      <c r="G131" s="542"/>
      <c r="H131" s="542"/>
      <c r="I131" s="542"/>
      <c r="J131" s="542"/>
      <c r="K131" s="542"/>
      <c r="L131" s="542"/>
      <c r="M131" s="542"/>
      <c r="N131" s="542"/>
      <c r="O131" s="542"/>
      <c r="P131" s="542"/>
      <c r="Q131" s="542"/>
      <c r="R131" s="542"/>
      <c r="S131" s="542"/>
      <c r="T131" s="542"/>
      <c r="U131" s="542"/>
      <c r="V131" s="543"/>
      <c r="W131" s="668" t="s">
        <v>138</v>
      </c>
      <c r="X131" s="669"/>
      <c r="Y131" s="670"/>
      <c r="Z131" s="183"/>
      <c r="AA131" s="223"/>
      <c r="AB131" s="223"/>
      <c r="AC131" s="179"/>
    </row>
    <row r="132" spans="1:34" ht="30.75" customHeight="1" x14ac:dyDescent="0.3">
      <c r="B132" s="667"/>
      <c r="C132" s="544"/>
      <c r="D132" s="545"/>
      <c r="E132" s="545"/>
      <c r="F132" s="545"/>
      <c r="G132" s="545"/>
      <c r="H132" s="545"/>
      <c r="I132" s="545"/>
      <c r="J132" s="545"/>
      <c r="K132" s="545"/>
      <c r="L132" s="545"/>
      <c r="M132" s="545"/>
      <c r="N132" s="545"/>
      <c r="O132" s="545"/>
      <c r="P132" s="545"/>
      <c r="Q132" s="545"/>
      <c r="R132" s="545"/>
      <c r="S132" s="545"/>
      <c r="T132" s="545"/>
      <c r="U132" s="545"/>
      <c r="V132" s="546"/>
      <c r="W132" s="599">
        <v>4</v>
      </c>
      <c r="X132" s="600"/>
      <c r="Y132" s="601"/>
      <c r="Z132" s="510" t="str">
        <f>IF(W132&gt;0,"1",IF(W132,"0","1"))</f>
        <v>1</v>
      </c>
      <c r="AA132" s="223"/>
      <c r="AB132" s="224"/>
      <c r="AC132" s="181"/>
    </row>
    <row r="133" spans="1:34" ht="16.5" customHeight="1" x14ac:dyDescent="0.3">
      <c r="B133" s="666" t="s">
        <v>48</v>
      </c>
      <c r="C133" s="541" t="s">
        <v>255</v>
      </c>
      <c r="D133" s="542"/>
      <c r="E133" s="542"/>
      <c r="F133" s="542"/>
      <c r="G133" s="542"/>
      <c r="H133" s="542"/>
      <c r="I133" s="542"/>
      <c r="J133" s="542"/>
      <c r="K133" s="542"/>
      <c r="L133" s="542"/>
      <c r="M133" s="542"/>
      <c r="N133" s="542"/>
      <c r="O133" s="542"/>
      <c r="P133" s="542"/>
      <c r="Q133" s="542"/>
      <c r="R133" s="542"/>
      <c r="S133" s="542"/>
      <c r="T133" s="542"/>
      <c r="U133" s="542"/>
      <c r="V133" s="543"/>
      <c r="W133" s="668" t="s">
        <v>138</v>
      </c>
      <c r="X133" s="669"/>
      <c r="Y133" s="670"/>
      <c r="Z133" s="183"/>
      <c r="AA133" s="223"/>
      <c r="AB133" s="223"/>
      <c r="AC133" s="178"/>
    </row>
    <row r="134" spans="1:34" ht="51.75" customHeight="1" x14ac:dyDescent="0.3">
      <c r="B134" s="667"/>
      <c r="C134" s="544"/>
      <c r="D134" s="545"/>
      <c r="E134" s="545"/>
      <c r="F134" s="545"/>
      <c r="G134" s="545"/>
      <c r="H134" s="545"/>
      <c r="I134" s="545"/>
      <c r="J134" s="545"/>
      <c r="K134" s="545"/>
      <c r="L134" s="545"/>
      <c r="M134" s="545"/>
      <c r="N134" s="545"/>
      <c r="O134" s="545"/>
      <c r="P134" s="545"/>
      <c r="Q134" s="545"/>
      <c r="R134" s="545"/>
      <c r="S134" s="545"/>
      <c r="T134" s="545"/>
      <c r="U134" s="545"/>
      <c r="V134" s="546"/>
      <c r="W134" s="599">
        <v>4</v>
      </c>
      <c r="X134" s="600"/>
      <c r="Y134" s="601"/>
      <c r="Z134" s="510" t="str">
        <f>IF(W134&gt;0,"1",IF(W134,"0","1"))</f>
        <v>1</v>
      </c>
      <c r="AA134" s="223"/>
      <c r="AB134" s="224"/>
      <c r="AC134" s="180"/>
    </row>
    <row r="135" spans="1:34" ht="16.5" customHeight="1" x14ac:dyDescent="0.3">
      <c r="B135" s="810" t="s">
        <v>142</v>
      </c>
      <c r="C135" s="617" t="s">
        <v>51</v>
      </c>
      <c r="D135" s="561"/>
      <c r="E135" s="561"/>
      <c r="F135" s="561"/>
      <c r="G135" s="561"/>
      <c r="H135" s="561"/>
      <c r="I135" s="561"/>
      <c r="J135" s="561"/>
      <c r="K135" s="561"/>
      <c r="L135" s="561"/>
      <c r="M135" s="561"/>
      <c r="N135" s="561"/>
      <c r="O135" s="561"/>
      <c r="P135" s="561"/>
      <c r="Q135" s="561"/>
      <c r="R135" s="561"/>
      <c r="S135" s="561"/>
      <c r="T135" s="561"/>
      <c r="U135" s="561"/>
      <c r="V135" s="618"/>
      <c r="W135" s="812" t="s">
        <v>9</v>
      </c>
      <c r="X135" s="813"/>
      <c r="Y135" s="814"/>
      <c r="Z135" s="819" t="s">
        <v>243</v>
      </c>
      <c r="AA135" s="221"/>
      <c r="AB135" s="168"/>
      <c r="AC135" s="168"/>
    </row>
    <row r="136" spans="1:34" ht="16.5" customHeight="1" x14ac:dyDescent="0.3">
      <c r="B136" s="811"/>
      <c r="C136" s="619"/>
      <c r="D136" s="620"/>
      <c r="E136" s="620"/>
      <c r="F136" s="620"/>
      <c r="G136" s="620"/>
      <c r="H136" s="620"/>
      <c r="I136" s="620"/>
      <c r="J136" s="620"/>
      <c r="K136" s="620"/>
      <c r="L136" s="620"/>
      <c r="M136" s="620"/>
      <c r="N136" s="620"/>
      <c r="O136" s="620"/>
      <c r="P136" s="620"/>
      <c r="Q136" s="620"/>
      <c r="R136" s="620"/>
      <c r="S136" s="620"/>
      <c r="T136" s="620"/>
      <c r="U136" s="620"/>
      <c r="V136" s="621"/>
      <c r="W136" s="815" t="s">
        <v>171</v>
      </c>
      <c r="X136" s="816"/>
      <c r="Y136" s="817"/>
      <c r="Z136" s="820"/>
      <c r="AA136" s="221"/>
      <c r="AB136" s="168"/>
      <c r="AC136" s="168"/>
    </row>
    <row r="137" spans="1:34" s="146" customFormat="1" ht="33" customHeight="1" x14ac:dyDescent="0.45">
      <c r="A137" s="182"/>
      <c r="B137" s="512" t="s">
        <v>53</v>
      </c>
      <c r="C137" s="818" t="s">
        <v>302</v>
      </c>
      <c r="D137" s="808"/>
      <c r="E137" s="808"/>
      <c r="F137" s="808"/>
      <c r="G137" s="808"/>
      <c r="H137" s="808"/>
      <c r="I137" s="808"/>
      <c r="J137" s="808"/>
      <c r="K137" s="808"/>
      <c r="L137" s="808"/>
      <c r="M137" s="808"/>
      <c r="N137" s="808"/>
      <c r="O137" s="808"/>
      <c r="P137" s="808"/>
      <c r="Q137" s="808"/>
      <c r="R137" s="808"/>
      <c r="S137" s="808"/>
      <c r="T137" s="809"/>
      <c r="U137" s="683" t="s">
        <v>203</v>
      </c>
      <c r="V137" s="684"/>
      <c r="W137" s="684"/>
      <c r="X137" s="684"/>
      <c r="Y137" s="685"/>
      <c r="Z137" s="262" t="s">
        <v>242</v>
      </c>
      <c r="AA137" s="227"/>
      <c r="AB137" s="222"/>
      <c r="AC137" s="171"/>
    </row>
    <row r="138" spans="1:34" ht="16.5" customHeight="1" x14ac:dyDescent="0.3">
      <c r="B138" s="666" t="s">
        <v>54</v>
      </c>
      <c r="C138" s="541" t="s">
        <v>198</v>
      </c>
      <c r="D138" s="542"/>
      <c r="E138" s="542"/>
      <c r="F138" s="542"/>
      <c r="G138" s="542"/>
      <c r="H138" s="542"/>
      <c r="I138" s="542"/>
      <c r="J138" s="542"/>
      <c r="K138" s="542"/>
      <c r="L138" s="542"/>
      <c r="M138" s="542"/>
      <c r="N138" s="542"/>
      <c r="O138" s="542"/>
      <c r="P138" s="542"/>
      <c r="Q138" s="542"/>
      <c r="R138" s="542"/>
      <c r="S138" s="542"/>
      <c r="T138" s="542"/>
      <c r="U138" s="542"/>
      <c r="V138" s="543"/>
      <c r="W138" s="668" t="s">
        <v>138</v>
      </c>
      <c r="X138" s="669"/>
      <c r="Y138" s="670"/>
      <c r="Z138" s="183"/>
      <c r="AA138" s="223"/>
      <c r="AB138" s="223"/>
      <c r="AC138" s="178"/>
    </row>
    <row r="139" spans="1:34" ht="51.75" customHeight="1" x14ac:dyDescent="0.3">
      <c r="B139" s="667"/>
      <c r="C139" s="544"/>
      <c r="D139" s="545"/>
      <c r="E139" s="545"/>
      <c r="F139" s="545"/>
      <c r="G139" s="545"/>
      <c r="H139" s="545"/>
      <c r="I139" s="545"/>
      <c r="J139" s="545"/>
      <c r="K139" s="545"/>
      <c r="L139" s="545"/>
      <c r="M139" s="545"/>
      <c r="N139" s="545"/>
      <c r="O139" s="545"/>
      <c r="P139" s="545"/>
      <c r="Q139" s="545"/>
      <c r="R139" s="545"/>
      <c r="S139" s="545"/>
      <c r="T139" s="545"/>
      <c r="U139" s="545"/>
      <c r="V139" s="546"/>
      <c r="W139" s="599">
        <v>4</v>
      </c>
      <c r="X139" s="600"/>
      <c r="Y139" s="601"/>
      <c r="Z139" s="510" t="str">
        <f>IF(W139&gt;0,"1",IF(W139,"0","1"))</f>
        <v>1</v>
      </c>
      <c r="AA139" s="223"/>
      <c r="AB139" s="224"/>
      <c r="AC139" s="181"/>
    </row>
    <row r="140" spans="1:34" ht="16.5" customHeight="1" x14ac:dyDescent="0.3">
      <c r="B140" s="666" t="s">
        <v>55</v>
      </c>
      <c r="C140" s="541" t="s">
        <v>64</v>
      </c>
      <c r="D140" s="542"/>
      <c r="E140" s="542"/>
      <c r="F140" s="542"/>
      <c r="G140" s="542"/>
      <c r="H140" s="542"/>
      <c r="I140" s="542"/>
      <c r="J140" s="542"/>
      <c r="K140" s="542"/>
      <c r="L140" s="542"/>
      <c r="M140" s="542"/>
      <c r="N140" s="542"/>
      <c r="O140" s="542"/>
      <c r="P140" s="542"/>
      <c r="Q140" s="542"/>
      <c r="R140" s="542"/>
      <c r="S140" s="542"/>
      <c r="T140" s="542"/>
      <c r="U140" s="542"/>
      <c r="V140" s="543"/>
      <c r="W140" s="668" t="s">
        <v>138</v>
      </c>
      <c r="X140" s="669"/>
      <c r="Y140" s="670"/>
      <c r="Z140" s="183"/>
      <c r="AA140" s="223"/>
      <c r="AB140" s="223"/>
      <c r="AC140" s="179"/>
    </row>
    <row r="141" spans="1:34" ht="51.75" customHeight="1" x14ac:dyDescent="0.3">
      <c r="B141" s="667"/>
      <c r="C141" s="544"/>
      <c r="D141" s="545"/>
      <c r="E141" s="545"/>
      <c r="F141" s="545"/>
      <c r="G141" s="545"/>
      <c r="H141" s="545"/>
      <c r="I141" s="545"/>
      <c r="J141" s="545"/>
      <c r="K141" s="545"/>
      <c r="L141" s="545"/>
      <c r="M141" s="545"/>
      <c r="N141" s="545"/>
      <c r="O141" s="545"/>
      <c r="P141" s="545"/>
      <c r="Q141" s="545"/>
      <c r="R141" s="545"/>
      <c r="S141" s="545"/>
      <c r="T141" s="545"/>
      <c r="U141" s="545"/>
      <c r="V141" s="546"/>
      <c r="W141" s="599">
        <v>4</v>
      </c>
      <c r="X141" s="600"/>
      <c r="Y141" s="601"/>
      <c r="Z141" s="510" t="str">
        <f>IF(W141&gt;0,"1",IF(W141,"0","1"))</f>
        <v>1</v>
      </c>
      <c r="AA141" s="223"/>
      <c r="AB141" s="224"/>
      <c r="AC141" s="181"/>
    </row>
    <row r="142" spans="1:34" s="146" customFormat="1" ht="37.5" customHeight="1" x14ac:dyDescent="0.45">
      <c r="A142" s="182"/>
      <c r="B142" s="512" t="s">
        <v>56</v>
      </c>
      <c r="C142" s="680" t="s">
        <v>66</v>
      </c>
      <c r="D142" s="681"/>
      <c r="E142" s="681"/>
      <c r="F142" s="681"/>
      <c r="G142" s="681"/>
      <c r="H142" s="681"/>
      <c r="I142" s="681"/>
      <c r="J142" s="681"/>
      <c r="K142" s="681"/>
      <c r="L142" s="681"/>
      <c r="M142" s="681"/>
      <c r="N142" s="681"/>
      <c r="O142" s="681"/>
      <c r="P142" s="681"/>
      <c r="Q142" s="681"/>
      <c r="R142" s="681"/>
      <c r="S142" s="681"/>
      <c r="T142" s="682"/>
      <c r="U142" s="683" t="s">
        <v>203</v>
      </c>
      <c r="V142" s="684"/>
      <c r="W142" s="684"/>
      <c r="X142" s="684"/>
      <c r="Y142" s="685"/>
      <c r="Z142" s="262" t="s">
        <v>242</v>
      </c>
      <c r="AA142" s="227"/>
      <c r="AB142" s="222"/>
    </row>
    <row r="143" spans="1:34" ht="16.5" customHeight="1" x14ac:dyDescent="0.3">
      <c r="B143" s="666" t="s">
        <v>57</v>
      </c>
      <c r="C143" s="541" t="s">
        <v>197</v>
      </c>
      <c r="D143" s="542"/>
      <c r="E143" s="542"/>
      <c r="F143" s="542"/>
      <c r="G143" s="542"/>
      <c r="H143" s="542"/>
      <c r="I143" s="542"/>
      <c r="J143" s="542"/>
      <c r="K143" s="542"/>
      <c r="L143" s="542"/>
      <c r="M143" s="542"/>
      <c r="N143" s="542"/>
      <c r="O143" s="542"/>
      <c r="P143" s="542"/>
      <c r="Q143" s="542"/>
      <c r="R143" s="542"/>
      <c r="S143" s="542"/>
      <c r="T143" s="542"/>
      <c r="U143" s="542"/>
      <c r="V143" s="543"/>
      <c r="W143" s="668" t="s">
        <v>138</v>
      </c>
      <c r="X143" s="669"/>
      <c r="Y143" s="670"/>
      <c r="Z143" s="183"/>
      <c r="AA143" s="223"/>
      <c r="AB143" s="223"/>
      <c r="AC143" s="179"/>
    </row>
    <row r="144" spans="1:34" ht="54" customHeight="1" x14ac:dyDescent="0.3">
      <c r="B144" s="667"/>
      <c r="C144" s="544"/>
      <c r="D144" s="545"/>
      <c r="E144" s="545"/>
      <c r="F144" s="545"/>
      <c r="G144" s="545"/>
      <c r="H144" s="545"/>
      <c r="I144" s="545"/>
      <c r="J144" s="545"/>
      <c r="K144" s="545"/>
      <c r="L144" s="545"/>
      <c r="M144" s="545"/>
      <c r="N144" s="545"/>
      <c r="O144" s="545"/>
      <c r="P144" s="545"/>
      <c r="Q144" s="545"/>
      <c r="R144" s="545"/>
      <c r="S144" s="545"/>
      <c r="T144" s="545"/>
      <c r="U144" s="545"/>
      <c r="V144" s="546"/>
      <c r="W144" s="599">
        <v>4</v>
      </c>
      <c r="X144" s="600"/>
      <c r="Y144" s="601"/>
      <c r="Z144" s="510" t="str">
        <f>IF(W144&gt;0,"1",IF(W144,"0","1"))</f>
        <v>1</v>
      </c>
      <c r="AA144" s="223"/>
      <c r="AB144" s="224"/>
      <c r="AC144" s="181"/>
    </row>
    <row r="145" spans="1:29" s="146" customFormat="1" ht="37.5" customHeight="1" x14ac:dyDescent="0.45">
      <c r="A145" s="182"/>
      <c r="B145" s="512" t="s">
        <v>58</v>
      </c>
      <c r="C145" s="680" t="s">
        <v>67</v>
      </c>
      <c r="D145" s="681"/>
      <c r="E145" s="681"/>
      <c r="F145" s="681"/>
      <c r="G145" s="681"/>
      <c r="H145" s="681"/>
      <c r="I145" s="681"/>
      <c r="J145" s="681"/>
      <c r="K145" s="681"/>
      <c r="L145" s="681"/>
      <c r="M145" s="681"/>
      <c r="N145" s="681"/>
      <c r="O145" s="681"/>
      <c r="P145" s="681"/>
      <c r="Q145" s="681"/>
      <c r="R145" s="681"/>
      <c r="S145" s="681"/>
      <c r="T145" s="682"/>
      <c r="U145" s="683" t="s">
        <v>203</v>
      </c>
      <c r="V145" s="684"/>
      <c r="W145" s="684"/>
      <c r="X145" s="684"/>
      <c r="Y145" s="685"/>
      <c r="Z145" s="262" t="s">
        <v>242</v>
      </c>
      <c r="AA145" s="227"/>
      <c r="AB145" s="222"/>
    </row>
    <row r="146" spans="1:29" ht="16.5" customHeight="1" x14ac:dyDescent="0.3">
      <c r="B146" s="666" t="s">
        <v>59</v>
      </c>
      <c r="C146" s="541" t="s">
        <v>196</v>
      </c>
      <c r="D146" s="542"/>
      <c r="E146" s="542"/>
      <c r="F146" s="542"/>
      <c r="G146" s="542"/>
      <c r="H146" s="542"/>
      <c r="I146" s="542"/>
      <c r="J146" s="542"/>
      <c r="K146" s="542"/>
      <c r="L146" s="542"/>
      <c r="M146" s="542"/>
      <c r="N146" s="542"/>
      <c r="O146" s="542"/>
      <c r="P146" s="542"/>
      <c r="Q146" s="542"/>
      <c r="R146" s="542"/>
      <c r="S146" s="542"/>
      <c r="T146" s="542"/>
      <c r="U146" s="542"/>
      <c r="V146" s="543"/>
      <c r="W146" s="668" t="s">
        <v>138</v>
      </c>
      <c r="X146" s="669"/>
      <c r="Y146" s="670"/>
      <c r="Z146" s="183"/>
      <c r="AA146" s="223"/>
      <c r="AB146" s="223"/>
      <c r="AC146" s="179"/>
    </row>
    <row r="147" spans="1:29" ht="31.5" customHeight="1" x14ac:dyDescent="0.3">
      <c r="B147" s="667"/>
      <c r="C147" s="544"/>
      <c r="D147" s="545"/>
      <c r="E147" s="545"/>
      <c r="F147" s="545"/>
      <c r="G147" s="545"/>
      <c r="H147" s="545"/>
      <c r="I147" s="545"/>
      <c r="J147" s="545"/>
      <c r="K147" s="545"/>
      <c r="L147" s="545"/>
      <c r="M147" s="545"/>
      <c r="N147" s="545"/>
      <c r="O147" s="545"/>
      <c r="P147" s="545"/>
      <c r="Q147" s="545"/>
      <c r="R147" s="545"/>
      <c r="S147" s="545"/>
      <c r="T147" s="545"/>
      <c r="U147" s="545"/>
      <c r="V147" s="546"/>
      <c r="W147" s="599">
        <v>4</v>
      </c>
      <c r="X147" s="600"/>
      <c r="Y147" s="601"/>
      <c r="Z147" s="510" t="str">
        <f>IF(W147&gt;0,"1",IF(W147,"0","1"))</f>
        <v>1</v>
      </c>
      <c r="AA147" s="223"/>
      <c r="AB147" s="224"/>
      <c r="AC147" s="181"/>
    </row>
    <row r="148" spans="1:29" ht="16.5" customHeight="1" x14ac:dyDescent="0.3">
      <c r="B148" s="666" t="s">
        <v>60</v>
      </c>
      <c r="C148" s="541" t="s">
        <v>194</v>
      </c>
      <c r="D148" s="542"/>
      <c r="E148" s="542"/>
      <c r="F148" s="542"/>
      <c r="G148" s="542"/>
      <c r="H148" s="542"/>
      <c r="I148" s="542"/>
      <c r="J148" s="542"/>
      <c r="K148" s="542"/>
      <c r="L148" s="542"/>
      <c r="M148" s="542"/>
      <c r="N148" s="542"/>
      <c r="O148" s="542"/>
      <c r="P148" s="542"/>
      <c r="Q148" s="542"/>
      <c r="R148" s="542"/>
      <c r="S148" s="542"/>
      <c r="T148" s="542"/>
      <c r="U148" s="542"/>
      <c r="V148" s="543"/>
      <c r="W148" s="668" t="s">
        <v>138</v>
      </c>
      <c r="X148" s="669"/>
      <c r="Y148" s="670"/>
      <c r="Z148" s="183"/>
      <c r="AA148" s="223"/>
      <c r="AB148" s="223"/>
      <c r="AC148" s="179"/>
    </row>
    <row r="149" spans="1:29" ht="30.75" customHeight="1" x14ac:dyDescent="0.3">
      <c r="B149" s="667"/>
      <c r="C149" s="544"/>
      <c r="D149" s="545"/>
      <c r="E149" s="545"/>
      <c r="F149" s="545"/>
      <c r="G149" s="545"/>
      <c r="H149" s="545"/>
      <c r="I149" s="545"/>
      <c r="J149" s="545"/>
      <c r="K149" s="545"/>
      <c r="L149" s="545"/>
      <c r="M149" s="545"/>
      <c r="N149" s="545"/>
      <c r="O149" s="545"/>
      <c r="P149" s="545"/>
      <c r="Q149" s="545"/>
      <c r="R149" s="545"/>
      <c r="S149" s="545"/>
      <c r="T149" s="545"/>
      <c r="U149" s="545"/>
      <c r="V149" s="546"/>
      <c r="W149" s="599">
        <v>4</v>
      </c>
      <c r="X149" s="600"/>
      <c r="Y149" s="601"/>
      <c r="Z149" s="510" t="str">
        <f>IF(W149&gt;0,"1",IF(W149,"0","1"))</f>
        <v>1</v>
      </c>
      <c r="AA149" s="223"/>
      <c r="AB149" s="224"/>
      <c r="AC149" s="181"/>
    </row>
    <row r="150" spans="1:29" ht="16.5" customHeight="1" x14ac:dyDescent="0.3">
      <c r="B150" s="666" t="s">
        <v>61</v>
      </c>
      <c r="C150" s="541" t="s">
        <v>65</v>
      </c>
      <c r="D150" s="542"/>
      <c r="E150" s="542"/>
      <c r="F150" s="542"/>
      <c r="G150" s="542"/>
      <c r="H150" s="542"/>
      <c r="I150" s="542"/>
      <c r="J150" s="542"/>
      <c r="K150" s="542"/>
      <c r="L150" s="542"/>
      <c r="M150" s="542"/>
      <c r="N150" s="542"/>
      <c r="O150" s="542"/>
      <c r="P150" s="542"/>
      <c r="Q150" s="542"/>
      <c r="R150" s="542"/>
      <c r="S150" s="542"/>
      <c r="T150" s="542"/>
      <c r="U150" s="542"/>
      <c r="V150" s="543"/>
      <c r="W150" s="668" t="s">
        <v>138</v>
      </c>
      <c r="X150" s="669"/>
      <c r="Y150" s="670"/>
      <c r="Z150" s="183"/>
      <c r="AA150" s="223"/>
      <c r="AB150" s="223"/>
      <c r="AC150" s="179"/>
    </row>
    <row r="151" spans="1:29" ht="30" customHeight="1" x14ac:dyDescent="0.3">
      <c r="B151" s="667"/>
      <c r="C151" s="544"/>
      <c r="D151" s="545"/>
      <c r="E151" s="545"/>
      <c r="F151" s="545"/>
      <c r="G151" s="545"/>
      <c r="H151" s="545"/>
      <c r="I151" s="545"/>
      <c r="J151" s="545"/>
      <c r="K151" s="545"/>
      <c r="L151" s="545"/>
      <c r="M151" s="545"/>
      <c r="N151" s="545"/>
      <c r="O151" s="545"/>
      <c r="P151" s="545"/>
      <c r="Q151" s="545"/>
      <c r="R151" s="545"/>
      <c r="S151" s="545"/>
      <c r="T151" s="545"/>
      <c r="U151" s="545"/>
      <c r="V151" s="546"/>
      <c r="W151" s="599">
        <v>4</v>
      </c>
      <c r="X151" s="600"/>
      <c r="Y151" s="601"/>
      <c r="Z151" s="510" t="str">
        <f>IF(W151&gt;0,"1",IF(W151,"0","1"))</f>
        <v>1</v>
      </c>
      <c r="AA151" s="223"/>
      <c r="AB151" s="224"/>
      <c r="AC151" s="181"/>
    </row>
    <row r="152" spans="1:29" ht="16.5" customHeight="1" x14ac:dyDescent="0.3">
      <c r="B152" s="666" t="s">
        <v>62</v>
      </c>
      <c r="C152" s="541" t="s">
        <v>177</v>
      </c>
      <c r="D152" s="542"/>
      <c r="E152" s="542"/>
      <c r="F152" s="542"/>
      <c r="G152" s="542"/>
      <c r="H152" s="542"/>
      <c r="I152" s="542"/>
      <c r="J152" s="542"/>
      <c r="K152" s="542"/>
      <c r="L152" s="542"/>
      <c r="M152" s="542"/>
      <c r="N152" s="542"/>
      <c r="O152" s="542"/>
      <c r="P152" s="542"/>
      <c r="Q152" s="542"/>
      <c r="R152" s="542"/>
      <c r="S152" s="542"/>
      <c r="T152" s="542"/>
      <c r="U152" s="542"/>
      <c r="V152" s="543"/>
      <c r="W152" s="668" t="s">
        <v>138</v>
      </c>
      <c r="X152" s="669"/>
      <c r="Y152" s="670"/>
      <c r="Z152" s="183"/>
      <c r="AA152" s="223"/>
      <c r="AB152" s="223"/>
      <c r="AC152" s="179"/>
    </row>
    <row r="153" spans="1:29" ht="34.5" customHeight="1" x14ac:dyDescent="0.3">
      <c r="B153" s="667"/>
      <c r="C153" s="544"/>
      <c r="D153" s="545"/>
      <c r="E153" s="545"/>
      <c r="F153" s="545"/>
      <c r="G153" s="545"/>
      <c r="H153" s="545"/>
      <c r="I153" s="545"/>
      <c r="J153" s="545"/>
      <c r="K153" s="545"/>
      <c r="L153" s="545"/>
      <c r="M153" s="545"/>
      <c r="N153" s="545"/>
      <c r="O153" s="545"/>
      <c r="P153" s="545"/>
      <c r="Q153" s="545"/>
      <c r="R153" s="545"/>
      <c r="S153" s="545"/>
      <c r="T153" s="545"/>
      <c r="U153" s="545"/>
      <c r="V153" s="546"/>
      <c r="W153" s="599">
        <v>4</v>
      </c>
      <c r="X153" s="600"/>
      <c r="Y153" s="601"/>
      <c r="Z153" s="510" t="str">
        <f>IF(W153&gt;0,"1",IF(W153,"0","1"))</f>
        <v>1</v>
      </c>
      <c r="AA153" s="223"/>
      <c r="AB153" s="224"/>
      <c r="AC153" s="181"/>
    </row>
    <row r="154" spans="1:29" ht="16.5" customHeight="1" x14ac:dyDescent="0.3">
      <c r="B154" s="666" t="s">
        <v>63</v>
      </c>
      <c r="C154" s="541" t="s">
        <v>195</v>
      </c>
      <c r="D154" s="542"/>
      <c r="E154" s="542"/>
      <c r="F154" s="542"/>
      <c r="G154" s="542"/>
      <c r="H154" s="542"/>
      <c r="I154" s="542"/>
      <c r="J154" s="542"/>
      <c r="K154" s="542"/>
      <c r="L154" s="542"/>
      <c r="M154" s="542"/>
      <c r="N154" s="542"/>
      <c r="O154" s="542"/>
      <c r="P154" s="542"/>
      <c r="Q154" s="542"/>
      <c r="R154" s="542"/>
      <c r="S154" s="542"/>
      <c r="T154" s="542"/>
      <c r="U154" s="542"/>
      <c r="V154" s="543"/>
      <c r="W154" s="668" t="s">
        <v>138</v>
      </c>
      <c r="X154" s="669"/>
      <c r="Y154" s="670"/>
      <c r="Z154" s="183"/>
      <c r="AA154" s="223"/>
      <c r="AB154" s="223"/>
      <c r="AC154" s="179"/>
    </row>
    <row r="155" spans="1:29" ht="27.75" customHeight="1" x14ac:dyDescent="0.3">
      <c r="B155" s="667"/>
      <c r="C155" s="544"/>
      <c r="D155" s="545"/>
      <c r="E155" s="545"/>
      <c r="F155" s="545"/>
      <c r="G155" s="545"/>
      <c r="H155" s="545"/>
      <c r="I155" s="545"/>
      <c r="J155" s="545"/>
      <c r="K155" s="545"/>
      <c r="L155" s="545"/>
      <c r="M155" s="545"/>
      <c r="N155" s="545"/>
      <c r="O155" s="545"/>
      <c r="P155" s="545"/>
      <c r="Q155" s="545"/>
      <c r="R155" s="545"/>
      <c r="S155" s="545"/>
      <c r="T155" s="545"/>
      <c r="U155" s="545"/>
      <c r="V155" s="546"/>
      <c r="W155" s="599">
        <v>4</v>
      </c>
      <c r="X155" s="600"/>
      <c r="Y155" s="601"/>
      <c r="Z155" s="510" t="str">
        <f>IF(W155&gt;0,"1",IF(W155,"0","1"))</f>
        <v>1</v>
      </c>
      <c r="AA155" s="223"/>
      <c r="AB155" s="224"/>
      <c r="AC155" s="181"/>
    </row>
    <row r="156" spans="1:29" s="146" customFormat="1" ht="37.5" customHeight="1" x14ac:dyDescent="0.45">
      <c r="A156" s="182"/>
      <c r="B156" s="512" t="s">
        <v>68</v>
      </c>
      <c r="C156" s="680" t="s">
        <v>139</v>
      </c>
      <c r="D156" s="681"/>
      <c r="E156" s="681"/>
      <c r="F156" s="681"/>
      <c r="G156" s="681"/>
      <c r="H156" s="681"/>
      <c r="I156" s="681"/>
      <c r="J156" s="681"/>
      <c r="K156" s="681"/>
      <c r="L156" s="681"/>
      <c r="M156" s="681"/>
      <c r="N156" s="681"/>
      <c r="O156" s="681"/>
      <c r="P156" s="681"/>
      <c r="Q156" s="681"/>
      <c r="R156" s="681"/>
      <c r="S156" s="681"/>
      <c r="T156" s="682"/>
      <c r="U156" s="683" t="s">
        <v>203</v>
      </c>
      <c r="V156" s="684"/>
      <c r="W156" s="684"/>
      <c r="X156" s="684"/>
      <c r="Y156" s="685"/>
      <c r="Z156" s="262" t="s">
        <v>242</v>
      </c>
      <c r="AA156" s="227"/>
      <c r="AB156" s="222"/>
    </row>
    <row r="157" spans="1:29" ht="16.5" customHeight="1" x14ac:dyDescent="0.3">
      <c r="B157" s="666" t="s">
        <v>69</v>
      </c>
      <c r="C157" s="541" t="s">
        <v>193</v>
      </c>
      <c r="D157" s="542"/>
      <c r="E157" s="542"/>
      <c r="F157" s="542"/>
      <c r="G157" s="542"/>
      <c r="H157" s="542"/>
      <c r="I157" s="542"/>
      <c r="J157" s="542"/>
      <c r="K157" s="542"/>
      <c r="L157" s="542"/>
      <c r="M157" s="542"/>
      <c r="N157" s="542"/>
      <c r="O157" s="542"/>
      <c r="P157" s="542"/>
      <c r="Q157" s="542"/>
      <c r="R157" s="542"/>
      <c r="S157" s="542"/>
      <c r="T157" s="542"/>
      <c r="U157" s="542"/>
      <c r="V157" s="543"/>
      <c r="W157" s="668" t="s">
        <v>138</v>
      </c>
      <c r="X157" s="669"/>
      <c r="Y157" s="670"/>
      <c r="Z157" s="183"/>
      <c r="AA157" s="225"/>
      <c r="AB157" s="225"/>
      <c r="AC157" s="179"/>
    </row>
    <row r="158" spans="1:29" ht="30.75" customHeight="1" x14ac:dyDescent="0.3">
      <c r="B158" s="667"/>
      <c r="C158" s="544"/>
      <c r="D158" s="545"/>
      <c r="E158" s="545"/>
      <c r="F158" s="545"/>
      <c r="G158" s="545"/>
      <c r="H158" s="545"/>
      <c r="I158" s="545"/>
      <c r="J158" s="545"/>
      <c r="K158" s="545"/>
      <c r="L158" s="545"/>
      <c r="M158" s="545"/>
      <c r="N158" s="545"/>
      <c r="O158" s="545"/>
      <c r="P158" s="545"/>
      <c r="Q158" s="545"/>
      <c r="R158" s="545"/>
      <c r="S158" s="545"/>
      <c r="T158" s="545"/>
      <c r="U158" s="545"/>
      <c r="V158" s="546"/>
      <c r="W158" s="599">
        <v>4</v>
      </c>
      <c r="X158" s="600"/>
      <c r="Y158" s="601"/>
      <c r="Z158" s="510" t="str">
        <f>IF(W158&gt;0,"1",IF(W158,"0","1"))</f>
        <v>1</v>
      </c>
      <c r="AA158" s="225"/>
      <c r="AB158" s="226"/>
      <c r="AC158" s="181"/>
    </row>
    <row r="159" spans="1:29" ht="16.5" customHeight="1" x14ac:dyDescent="0.3">
      <c r="B159" s="666" t="s">
        <v>70</v>
      </c>
      <c r="C159" s="541" t="s">
        <v>81</v>
      </c>
      <c r="D159" s="542"/>
      <c r="E159" s="542"/>
      <c r="F159" s="542"/>
      <c r="G159" s="542"/>
      <c r="H159" s="542"/>
      <c r="I159" s="542"/>
      <c r="J159" s="542"/>
      <c r="K159" s="542"/>
      <c r="L159" s="542"/>
      <c r="M159" s="542"/>
      <c r="N159" s="542"/>
      <c r="O159" s="542"/>
      <c r="P159" s="542"/>
      <c r="Q159" s="542"/>
      <c r="R159" s="542"/>
      <c r="S159" s="542"/>
      <c r="T159" s="542"/>
      <c r="U159" s="542"/>
      <c r="V159" s="543"/>
      <c r="W159" s="668" t="s">
        <v>138</v>
      </c>
      <c r="X159" s="669"/>
      <c r="Y159" s="670"/>
      <c r="Z159" s="183"/>
      <c r="AA159" s="225"/>
      <c r="AB159" s="225"/>
      <c r="AC159" s="179"/>
    </row>
    <row r="160" spans="1:29" ht="57" customHeight="1" x14ac:dyDescent="0.3">
      <c r="B160" s="667"/>
      <c r="C160" s="544"/>
      <c r="D160" s="545"/>
      <c r="E160" s="545"/>
      <c r="F160" s="545"/>
      <c r="G160" s="545"/>
      <c r="H160" s="545"/>
      <c r="I160" s="545"/>
      <c r="J160" s="545"/>
      <c r="K160" s="545"/>
      <c r="L160" s="545"/>
      <c r="M160" s="545"/>
      <c r="N160" s="545"/>
      <c r="O160" s="545"/>
      <c r="P160" s="545"/>
      <c r="Q160" s="545"/>
      <c r="R160" s="545"/>
      <c r="S160" s="545"/>
      <c r="T160" s="545"/>
      <c r="U160" s="545"/>
      <c r="V160" s="546"/>
      <c r="W160" s="599">
        <v>4</v>
      </c>
      <c r="X160" s="600"/>
      <c r="Y160" s="601"/>
      <c r="Z160" s="510" t="str">
        <f>IF(W160&gt;0,"1",IF(W160,"0","1"))</f>
        <v>1</v>
      </c>
      <c r="AA160" s="225"/>
      <c r="AB160" s="226"/>
      <c r="AC160" s="181"/>
    </row>
    <row r="161" spans="1:29" ht="16.5" customHeight="1" x14ac:dyDescent="0.3">
      <c r="B161" s="666" t="s">
        <v>71</v>
      </c>
      <c r="C161" s="541" t="s">
        <v>83</v>
      </c>
      <c r="D161" s="542"/>
      <c r="E161" s="542"/>
      <c r="F161" s="542"/>
      <c r="G161" s="542"/>
      <c r="H161" s="542"/>
      <c r="I161" s="542"/>
      <c r="J161" s="542"/>
      <c r="K161" s="542"/>
      <c r="L161" s="542"/>
      <c r="M161" s="542"/>
      <c r="N161" s="542"/>
      <c r="O161" s="542"/>
      <c r="P161" s="542"/>
      <c r="Q161" s="542"/>
      <c r="R161" s="542"/>
      <c r="S161" s="542"/>
      <c r="T161" s="542"/>
      <c r="U161" s="542"/>
      <c r="V161" s="543"/>
      <c r="W161" s="668" t="s">
        <v>138</v>
      </c>
      <c r="X161" s="669"/>
      <c r="Y161" s="670"/>
      <c r="Z161" s="183"/>
      <c r="AA161" s="225"/>
      <c r="AB161" s="225"/>
      <c r="AC161" s="179"/>
    </row>
    <row r="162" spans="1:29" ht="84" customHeight="1" x14ac:dyDescent="0.3">
      <c r="B162" s="667"/>
      <c r="C162" s="544"/>
      <c r="D162" s="545"/>
      <c r="E162" s="545"/>
      <c r="F162" s="545"/>
      <c r="G162" s="545"/>
      <c r="H162" s="545"/>
      <c r="I162" s="545"/>
      <c r="J162" s="545"/>
      <c r="K162" s="545"/>
      <c r="L162" s="545"/>
      <c r="M162" s="545"/>
      <c r="N162" s="545"/>
      <c r="O162" s="545"/>
      <c r="P162" s="545"/>
      <c r="Q162" s="545"/>
      <c r="R162" s="545"/>
      <c r="S162" s="545"/>
      <c r="T162" s="545"/>
      <c r="U162" s="545"/>
      <c r="V162" s="546"/>
      <c r="W162" s="599">
        <v>4</v>
      </c>
      <c r="X162" s="600"/>
      <c r="Y162" s="601"/>
      <c r="Z162" s="510" t="str">
        <f>IF(W162&gt;0,"1",IF(W162,"0","1"))</f>
        <v>1</v>
      </c>
      <c r="AA162" s="225"/>
      <c r="AB162" s="226"/>
      <c r="AC162" s="181"/>
    </row>
    <row r="163" spans="1:29" s="146" customFormat="1" ht="37.5" customHeight="1" x14ac:dyDescent="0.45">
      <c r="A163" s="182"/>
      <c r="B163" s="512" t="s">
        <v>72</v>
      </c>
      <c r="C163" s="680" t="s">
        <v>140</v>
      </c>
      <c r="D163" s="681"/>
      <c r="E163" s="681"/>
      <c r="F163" s="681"/>
      <c r="G163" s="681"/>
      <c r="H163" s="681"/>
      <c r="I163" s="681"/>
      <c r="J163" s="681"/>
      <c r="K163" s="681"/>
      <c r="L163" s="681"/>
      <c r="M163" s="681"/>
      <c r="N163" s="681"/>
      <c r="O163" s="681"/>
      <c r="P163" s="681"/>
      <c r="Q163" s="681"/>
      <c r="R163" s="681"/>
      <c r="S163" s="681"/>
      <c r="T163" s="682"/>
      <c r="U163" s="683" t="s">
        <v>203</v>
      </c>
      <c r="V163" s="684"/>
      <c r="W163" s="684"/>
      <c r="X163" s="684"/>
      <c r="Y163" s="685"/>
      <c r="Z163" s="262" t="s">
        <v>242</v>
      </c>
      <c r="AA163" s="227"/>
      <c r="AB163" s="222"/>
    </row>
    <row r="164" spans="1:29" ht="16.5" customHeight="1" x14ac:dyDescent="0.3">
      <c r="B164" s="666" t="s">
        <v>73</v>
      </c>
      <c r="C164" s="541" t="s">
        <v>192</v>
      </c>
      <c r="D164" s="542"/>
      <c r="E164" s="542"/>
      <c r="F164" s="542"/>
      <c r="G164" s="542"/>
      <c r="H164" s="542"/>
      <c r="I164" s="542"/>
      <c r="J164" s="542"/>
      <c r="K164" s="542"/>
      <c r="L164" s="542"/>
      <c r="M164" s="542"/>
      <c r="N164" s="542"/>
      <c r="O164" s="542"/>
      <c r="P164" s="542"/>
      <c r="Q164" s="542"/>
      <c r="R164" s="542"/>
      <c r="S164" s="542"/>
      <c r="T164" s="542"/>
      <c r="U164" s="542"/>
      <c r="V164" s="543"/>
      <c r="W164" s="668" t="s">
        <v>138</v>
      </c>
      <c r="X164" s="669"/>
      <c r="Y164" s="670"/>
      <c r="Z164" s="183"/>
      <c r="AA164" s="225"/>
      <c r="AB164" s="225"/>
      <c r="AC164" s="179"/>
    </row>
    <row r="165" spans="1:29" ht="30" customHeight="1" x14ac:dyDescent="0.3">
      <c r="B165" s="667"/>
      <c r="C165" s="544"/>
      <c r="D165" s="545"/>
      <c r="E165" s="545"/>
      <c r="F165" s="545"/>
      <c r="G165" s="545"/>
      <c r="H165" s="545"/>
      <c r="I165" s="545"/>
      <c r="J165" s="545"/>
      <c r="K165" s="545"/>
      <c r="L165" s="545"/>
      <c r="M165" s="545"/>
      <c r="N165" s="545"/>
      <c r="O165" s="545"/>
      <c r="P165" s="545"/>
      <c r="Q165" s="545"/>
      <c r="R165" s="545"/>
      <c r="S165" s="545"/>
      <c r="T165" s="545"/>
      <c r="U165" s="545"/>
      <c r="V165" s="546"/>
      <c r="W165" s="599">
        <v>4</v>
      </c>
      <c r="X165" s="600"/>
      <c r="Y165" s="601"/>
      <c r="Z165" s="510" t="str">
        <f>IF(W165&gt;0,"1",IF(W165,"0","1"))</f>
        <v>1</v>
      </c>
      <c r="AA165" s="225"/>
      <c r="AB165" s="226"/>
      <c r="AC165" s="181"/>
    </row>
    <row r="166" spans="1:29" ht="16.5" customHeight="1" x14ac:dyDescent="0.3">
      <c r="B166" s="666" t="s">
        <v>74</v>
      </c>
      <c r="C166" s="541" t="s">
        <v>191</v>
      </c>
      <c r="D166" s="542"/>
      <c r="E166" s="542"/>
      <c r="F166" s="542"/>
      <c r="G166" s="542"/>
      <c r="H166" s="542"/>
      <c r="I166" s="542"/>
      <c r="J166" s="542"/>
      <c r="K166" s="542"/>
      <c r="L166" s="542"/>
      <c r="M166" s="542"/>
      <c r="N166" s="542"/>
      <c r="O166" s="542"/>
      <c r="P166" s="542"/>
      <c r="Q166" s="542"/>
      <c r="R166" s="542"/>
      <c r="S166" s="542"/>
      <c r="T166" s="542"/>
      <c r="U166" s="542"/>
      <c r="V166" s="543"/>
      <c r="W166" s="668" t="s">
        <v>138</v>
      </c>
      <c r="X166" s="669"/>
      <c r="Y166" s="670"/>
      <c r="Z166" s="183"/>
      <c r="AA166" s="225"/>
      <c r="AB166" s="225"/>
      <c r="AC166" s="179"/>
    </row>
    <row r="167" spans="1:29" ht="30" customHeight="1" x14ac:dyDescent="0.3">
      <c r="B167" s="667"/>
      <c r="C167" s="544"/>
      <c r="D167" s="545"/>
      <c r="E167" s="545"/>
      <c r="F167" s="545"/>
      <c r="G167" s="545"/>
      <c r="H167" s="545"/>
      <c r="I167" s="545"/>
      <c r="J167" s="545"/>
      <c r="K167" s="545"/>
      <c r="L167" s="545"/>
      <c r="M167" s="545"/>
      <c r="N167" s="545"/>
      <c r="O167" s="545"/>
      <c r="P167" s="545"/>
      <c r="Q167" s="545"/>
      <c r="R167" s="545"/>
      <c r="S167" s="545"/>
      <c r="T167" s="545"/>
      <c r="U167" s="545"/>
      <c r="V167" s="546"/>
      <c r="W167" s="599">
        <v>4</v>
      </c>
      <c r="X167" s="600"/>
      <c r="Y167" s="601"/>
      <c r="Z167" s="510" t="str">
        <f>IF(W167&gt;0,"1",IF(W167,"0","1"))</f>
        <v>1</v>
      </c>
      <c r="AA167" s="225"/>
      <c r="AB167" s="226"/>
      <c r="AC167" s="181"/>
    </row>
    <row r="168" spans="1:29" ht="16.5" customHeight="1" x14ac:dyDescent="0.3">
      <c r="B168" s="666" t="s">
        <v>75</v>
      </c>
      <c r="C168" s="547" t="s">
        <v>190</v>
      </c>
      <c r="D168" s="548"/>
      <c r="E168" s="548"/>
      <c r="F168" s="548"/>
      <c r="G168" s="548"/>
      <c r="H168" s="548"/>
      <c r="I168" s="548"/>
      <c r="J168" s="548"/>
      <c r="K168" s="548"/>
      <c r="L168" s="548"/>
      <c r="M168" s="548"/>
      <c r="N168" s="548"/>
      <c r="O168" s="548"/>
      <c r="P168" s="548"/>
      <c r="Q168" s="548"/>
      <c r="R168" s="548"/>
      <c r="S168" s="548"/>
      <c r="T168" s="548"/>
      <c r="U168" s="548"/>
      <c r="V168" s="549"/>
      <c r="W168" s="668" t="s">
        <v>138</v>
      </c>
      <c r="X168" s="669"/>
      <c r="Y168" s="670"/>
      <c r="Z168" s="183"/>
      <c r="AA168" s="225"/>
      <c r="AB168" s="225"/>
      <c r="AC168" s="179"/>
    </row>
    <row r="169" spans="1:29" ht="30" x14ac:dyDescent="0.3">
      <c r="B169" s="667"/>
      <c r="C169" s="550"/>
      <c r="D169" s="551"/>
      <c r="E169" s="551"/>
      <c r="F169" s="551"/>
      <c r="G169" s="551"/>
      <c r="H169" s="551"/>
      <c r="I169" s="551"/>
      <c r="J169" s="551"/>
      <c r="K169" s="551"/>
      <c r="L169" s="551"/>
      <c r="M169" s="551"/>
      <c r="N169" s="551"/>
      <c r="O169" s="551"/>
      <c r="P169" s="551"/>
      <c r="Q169" s="551"/>
      <c r="R169" s="551"/>
      <c r="S169" s="551"/>
      <c r="T169" s="551"/>
      <c r="U169" s="551"/>
      <c r="V169" s="552"/>
      <c r="W169" s="599">
        <v>4</v>
      </c>
      <c r="X169" s="600"/>
      <c r="Y169" s="601"/>
      <c r="Z169" s="510" t="str">
        <f>IF(W169&gt;0,"1",IF(W169,"0","1"))</f>
        <v>1</v>
      </c>
      <c r="AA169" s="468" t="s">
        <v>241</v>
      </c>
      <c r="AB169" s="469">
        <f>Z127+Z129+Z132+Z134+Z139+Z141+Z144+Z147+Z149+Z151+Z153+Z155+Z158+Z160+Z162+Z165+Z167+Z169</f>
        <v>18</v>
      </c>
      <c r="AC169" s="181"/>
    </row>
    <row r="170" spans="1:29" s="146" customFormat="1" ht="57" customHeight="1" x14ac:dyDescent="0.45">
      <c r="A170" s="182"/>
      <c r="B170" s="512" t="s">
        <v>76</v>
      </c>
      <c r="C170" s="680" t="s">
        <v>141</v>
      </c>
      <c r="D170" s="681"/>
      <c r="E170" s="681"/>
      <c r="F170" s="681"/>
      <c r="G170" s="681"/>
      <c r="H170" s="681"/>
      <c r="I170" s="808" t="s">
        <v>204</v>
      </c>
      <c r="J170" s="808"/>
      <c r="K170" s="808"/>
      <c r="L170" s="808"/>
      <c r="M170" s="808"/>
      <c r="N170" s="808"/>
      <c r="O170" s="808"/>
      <c r="P170" s="808"/>
      <c r="Q170" s="808"/>
      <c r="R170" s="808"/>
      <c r="S170" s="808"/>
      <c r="T170" s="808"/>
      <c r="U170" s="808"/>
      <c r="V170" s="808"/>
      <c r="W170" s="808"/>
      <c r="X170" s="808"/>
      <c r="Y170" s="809"/>
      <c r="Z170" s="262" t="s">
        <v>242</v>
      </c>
      <c r="AA170" s="227"/>
      <c r="AB170" s="222"/>
    </row>
    <row r="171" spans="1:29" ht="16.5" customHeight="1" x14ac:dyDescent="0.3">
      <c r="B171" s="666" t="s">
        <v>77</v>
      </c>
      <c r="C171" s="541" t="s">
        <v>178</v>
      </c>
      <c r="D171" s="542"/>
      <c r="E171" s="542"/>
      <c r="F171" s="542"/>
      <c r="G171" s="542"/>
      <c r="H171" s="542"/>
      <c r="I171" s="542"/>
      <c r="J171" s="542"/>
      <c r="K171" s="542"/>
      <c r="L171" s="542"/>
      <c r="M171" s="542"/>
      <c r="N171" s="542"/>
      <c r="O171" s="542"/>
      <c r="P171" s="542"/>
      <c r="Q171" s="542"/>
      <c r="R171" s="542"/>
      <c r="S171" s="542"/>
      <c r="T171" s="542"/>
      <c r="U171" s="542"/>
      <c r="V171" s="543"/>
      <c r="W171" s="668" t="s">
        <v>138</v>
      </c>
      <c r="X171" s="669"/>
      <c r="Y171" s="670"/>
      <c r="Z171" s="183"/>
      <c r="AA171" s="225"/>
      <c r="AB171" s="225"/>
      <c r="AC171" s="179"/>
    </row>
    <row r="172" spans="1:29" ht="57" customHeight="1" x14ac:dyDescent="0.3">
      <c r="B172" s="667"/>
      <c r="C172" s="544"/>
      <c r="D172" s="545"/>
      <c r="E172" s="545"/>
      <c r="F172" s="545"/>
      <c r="G172" s="545"/>
      <c r="H172" s="545"/>
      <c r="I172" s="545"/>
      <c r="J172" s="545"/>
      <c r="K172" s="545"/>
      <c r="L172" s="545"/>
      <c r="M172" s="545"/>
      <c r="N172" s="545"/>
      <c r="O172" s="545"/>
      <c r="P172" s="545"/>
      <c r="Q172" s="545"/>
      <c r="R172" s="545"/>
      <c r="S172" s="545"/>
      <c r="T172" s="545"/>
      <c r="U172" s="545"/>
      <c r="V172" s="546"/>
      <c r="W172" s="599"/>
      <c r="X172" s="600"/>
      <c r="Y172" s="601"/>
      <c r="Z172" s="510" t="str">
        <f>IF(ISBLANK(W172),"0",IF(W172&gt;0,"1",IF(W172,"0","1")))</f>
        <v>0</v>
      </c>
      <c r="AA172" s="225"/>
      <c r="AB172" s="226"/>
      <c r="AC172" s="181"/>
    </row>
    <row r="173" spans="1:29" ht="16.5" customHeight="1" x14ac:dyDescent="0.3">
      <c r="B173" s="666" t="s">
        <v>78</v>
      </c>
      <c r="C173" s="541" t="s">
        <v>188</v>
      </c>
      <c r="D173" s="542"/>
      <c r="E173" s="542"/>
      <c r="F173" s="542"/>
      <c r="G173" s="542"/>
      <c r="H173" s="542"/>
      <c r="I173" s="542"/>
      <c r="J173" s="542"/>
      <c r="K173" s="542"/>
      <c r="L173" s="542"/>
      <c r="M173" s="542"/>
      <c r="N173" s="542"/>
      <c r="O173" s="542"/>
      <c r="P173" s="542"/>
      <c r="Q173" s="542"/>
      <c r="R173" s="542"/>
      <c r="S173" s="542"/>
      <c r="T173" s="542"/>
      <c r="U173" s="542"/>
      <c r="V173" s="543"/>
      <c r="W173" s="668" t="s">
        <v>138</v>
      </c>
      <c r="X173" s="669"/>
      <c r="Y173" s="670"/>
      <c r="Z173" s="183"/>
      <c r="AA173" s="225"/>
      <c r="AB173" s="225"/>
      <c r="AC173" s="179"/>
    </row>
    <row r="174" spans="1:29" ht="57" customHeight="1" x14ac:dyDescent="0.3">
      <c r="B174" s="667"/>
      <c r="C174" s="544"/>
      <c r="D174" s="545"/>
      <c r="E174" s="545"/>
      <c r="F174" s="545"/>
      <c r="G174" s="545"/>
      <c r="H174" s="545"/>
      <c r="I174" s="545"/>
      <c r="J174" s="545"/>
      <c r="K174" s="545"/>
      <c r="L174" s="545"/>
      <c r="M174" s="545"/>
      <c r="N174" s="545"/>
      <c r="O174" s="545"/>
      <c r="P174" s="545"/>
      <c r="Q174" s="545"/>
      <c r="R174" s="545"/>
      <c r="S174" s="545"/>
      <c r="T174" s="545"/>
      <c r="U174" s="545"/>
      <c r="V174" s="546"/>
      <c r="W174" s="599"/>
      <c r="X174" s="600"/>
      <c r="Y174" s="601"/>
      <c r="Z174" s="510" t="str">
        <f>IF(ISBLANK(W174),"0",IF(W174&gt;0,"1",IF(W174,"0","1")))</f>
        <v>0</v>
      </c>
      <c r="AA174" s="225"/>
      <c r="AB174" s="226"/>
      <c r="AC174" s="181"/>
    </row>
    <row r="175" spans="1:29" ht="16.5" customHeight="1" x14ac:dyDescent="0.3">
      <c r="B175" s="666" t="s">
        <v>79</v>
      </c>
      <c r="C175" s="541" t="s">
        <v>189</v>
      </c>
      <c r="D175" s="542"/>
      <c r="E175" s="542"/>
      <c r="F175" s="542"/>
      <c r="G175" s="542"/>
      <c r="H175" s="542"/>
      <c r="I175" s="542"/>
      <c r="J175" s="542"/>
      <c r="K175" s="542"/>
      <c r="L175" s="542"/>
      <c r="M175" s="542"/>
      <c r="N175" s="542"/>
      <c r="O175" s="542"/>
      <c r="P175" s="542"/>
      <c r="Q175" s="542"/>
      <c r="R175" s="542"/>
      <c r="S175" s="542"/>
      <c r="T175" s="542"/>
      <c r="U175" s="542"/>
      <c r="V175" s="543"/>
      <c r="W175" s="668" t="s">
        <v>138</v>
      </c>
      <c r="X175" s="669"/>
      <c r="Y175" s="670"/>
      <c r="Z175" s="183"/>
      <c r="AA175" s="225"/>
      <c r="AB175" s="225"/>
      <c r="AC175" s="179"/>
    </row>
    <row r="176" spans="1:29" ht="30" customHeight="1" x14ac:dyDescent="0.3">
      <c r="B176" s="667"/>
      <c r="C176" s="544"/>
      <c r="D176" s="545"/>
      <c r="E176" s="545"/>
      <c r="F176" s="545"/>
      <c r="G176" s="545"/>
      <c r="H176" s="545"/>
      <c r="I176" s="545"/>
      <c r="J176" s="545"/>
      <c r="K176" s="545"/>
      <c r="L176" s="545"/>
      <c r="M176" s="545"/>
      <c r="N176" s="545"/>
      <c r="O176" s="545"/>
      <c r="P176" s="545"/>
      <c r="Q176" s="545"/>
      <c r="R176" s="545"/>
      <c r="S176" s="545"/>
      <c r="T176" s="545"/>
      <c r="U176" s="545"/>
      <c r="V176" s="546"/>
      <c r="W176" s="599"/>
      <c r="X176" s="600"/>
      <c r="Y176" s="601"/>
      <c r="Z176" s="510" t="str">
        <f>IF(ISBLANK(W176),"0",IF(W176&gt;0,"1",IF(W176,"0","1")))</f>
        <v>0</v>
      </c>
      <c r="AA176" s="225"/>
      <c r="AB176" s="226"/>
      <c r="AC176" s="181"/>
    </row>
    <row r="177" spans="1:34" ht="16.5" customHeight="1" x14ac:dyDescent="0.3">
      <c r="B177" s="666" t="s">
        <v>80</v>
      </c>
      <c r="C177" s="541" t="s">
        <v>303</v>
      </c>
      <c r="D177" s="542"/>
      <c r="E177" s="542"/>
      <c r="F177" s="542"/>
      <c r="G177" s="542"/>
      <c r="H177" s="542"/>
      <c r="I177" s="542"/>
      <c r="J177" s="542"/>
      <c r="K177" s="542"/>
      <c r="L177" s="542"/>
      <c r="M177" s="542"/>
      <c r="N177" s="542"/>
      <c r="O177" s="542"/>
      <c r="P177" s="542"/>
      <c r="Q177" s="542"/>
      <c r="R177" s="542"/>
      <c r="S177" s="542"/>
      <c r="T177" s="542"/>
      <c r="U177" s="542"/>
      <c r="V177" s="543"/>
      <c r="W177" s="668" t="s">
        <v>138</v>
      </c>
      <c r="X177" s="669"/>
      <c r="Y177" s="670"/>
      <c r="Z177" s="183"/>
      <c r="AA177" s="225"/>
      <c r="AB177" s="225"/>
      <c r="AC177" s="179"/>
    </row>
    <row r="178" spans="1:34" ht="30" x14ac:dyDescent="0.3">
      <c r="B178" s="667"/>
      <c r="C178" s="544"/>
      <c r="D178" s="545"/>
      <c r="E178" s="545"/>
      <c r="F178" s="545"/>
      <c r="G178" s="545"/>
      <c r="H178" s="545"/>
      <c r="I178" s="545"/>
      <c r="J178" s="545"/>
      <c r="K178" s="545"/>
      <c r="L178" s="545"/>
      <c r="M178" s="545"/>
      <c r="N178" s="545"/>
      <c r="O178" s="545"/>
      <c r="P178" s="545"/>
      <c r="Q178" s="545"/>
      <c r="R178" s="545"/>
      <c r="S178" s="545"/>
      <c r="T178" s="545"/>
      <c r="U178" s="545"/>
      <c r="V178" s="546"/>
      <c r="W178" s="599"/>
      <c r="X178" s="600"/>
      <c r="Y178" s="601"/>
      <c r="Z178" s="510" t="str">
        <f>IF(ISBLANK(W178),"0",IF(W178&gt;0,"1",IF(W178,"0","1")))</f>
        <v>0</v>
      </c>
      <c r="AA178" s="468" t="s">
        <v>241</v>
      </c>
      <c r="AB178" s="469">
        <f>Z172+Z174+Z176+Z178</f>
        <v>0</v>
      </c>
      <c r="AC178" s="181"/>
    </row>
    <row r="179" spans="1:34" ht="37.5" customHeight="1" x14ac:dyDescent="0.3">
      <c r="B179" s="806" t="s">
        <v>247</v>
      </c>
      <c r="C179" s="807"/>
      <c r="D179" s="807"/>
      <c r="E179" s="807"/>
      <c r="F179" s="807"/>
      <c r="G179" s="807"/>
      <c r="H179" s="807"/>
      <c r="I179" s="807"/>
      <c r="J179" s="807"/>
      <c r="K179" s="807"/>
      <c r="L179" s="807"/>
      <c r="M179" s="807"/>
      <c r="N179" s="807"/>
      <c r="O179" s="807"/>
      <c r="P179" s="807"/>
      <c r="Q179" s="807"/>
      <c r="R179" s="807"/>
      <c r="S179" s="807"/>
      <c r="T179" s="807"/>
      <c r="U179" s="807"/>
      <c r="V179" s="470"/>
      <c r="W179" s="789">
        <f>W127+W129+W132+W134+W139+W141+W144+W147+W149+W151+W153+W155+W158+W160+W162+W165+W167+W169+W172+W174+W176+W178</f>
        <v>68</v>
      </c>
      <c r="X179" s="790"/>
      <c r="Y179" s="791"/>
      <c r="Z179" s="511">
        <f>AB169+AB178</f>
        <v>18</v>
      </c>
      <c r="AC179" s="185"/>
    </row>
    <row r="181" spans="1:34" ht="27" x14ac:dyDescent="0.3">
      <c r="B181" s="537" t="s">
        <v>213</v>
      </c>
      <c r="C181" s="537"/>
      <c r="D181" s="537"/>
      <c r="E181" s="537"/>
      <c r="F181" s="537"/>
      <c r="G181" s="537"/>
      <c r="H181" s="537"/>
      <c r="I181" s="537"/>
      <c r="J181" s="537"/>
      <c r="K181" s="537"/>
      <c r="L181" s="537"/>
      <c r="M181" s="537"/>
      <c r="N181" s="537"/>
      <c r="O181" s="537"/>
      <c r="P181" s="537"/>
      <c r="Q181" s="148"/>
      <c r="R181" s="148"/>
      <c r="S181" s="148"/>
      <c r="T181" s="148"/>
      <c r="U181" s="148"/>
      <c r="V181" s="148"/>
      <c r="W181" s="148"/>
      <c r="X181" s="148"/>
      <c r="Y181" s="257"/>
    </row>
    <row r="182" spans="1:34" ht="5.25" customHeight="1" x14ac:dyDescent="0.3">
      <c r="B182" s="257"/>
      <c r="C182" s="257"/>
      <c r="D182" s="257"/>
      <c r="E182" s="257"/>
      <c r="F182" s="257"/>
      <c r="H182" s="257"/>
      <c r="I182" s="257"/>
      <c r="P182" s="257"/>
      <c r="Q182" s="257"/>
      <c r="T182" s="257"/>
      <c r="U182" s="257"/>
      <c r="V182" s="257"/>
      <c r="W182" s="257"/>
      <c r="X182" s="257"/>
      <c r="Y182" s="257"/>
    </row>
    <row r="183" spans="1:34" ht="69" customHeight="1" x14ac:dyDescent="0.3">
      <c r="B183" s="805" t="s">
        <v>86</v>
      </c>
      <c r="C183" s="805"/>
      <c r="D183" s="805"/>
      <c r="E183" s="805"/>
      <c r="F183" s="805"/>
      <c r="G183" s="805"/>
      <c r="H183" s="805"/>
      <c r="I183" s="805"/>
      <c r="J183" s="805"/>
      <c r="K183" s="805"/>
      <c r="L183" s="805"/>
      <c r="M183" s="805"/>
      <c r="N183" s="805"/>
      <c r="O183" s="805"/>
      <c r="P183" s="805"/>
      <c r="Q183" s="805"/>
      <c r="R183" s="805"/>
      <c r="S183" s="805"/>
      <c r="T183" s="805"/>
      <c r="U183" s="805"/>
      <c r="V183" s="805"/>
      <c r="W183" s="805"/>
      <c r="X183" s="805"/>
      <c r="Y183" s="186"/>
      <c r="Z183" s="233"/>
      <c r="AA183" s="233"/>
      <c r="AB183" s="186"/>
      <c r="AC183" s="186"/>
      <c r="AD183" s="186"/>
      <c r="AE183" s="186"/>
    </row>
    <row r="184" spans="1:34" ht="24" x14ac:dyDescent="0.4">
      <c r="B184" s="381"/>
      <c r="C184" s="381"/>
      <c r="D184" s="382"/>
      <c r="E184" s="382"/>
      <c r="F184" s="382"/>
      <c r="G184" s="447"/>
      <c r="H184" s="382"/>
      <c r="I184" s="382"/>
      <c r="J184" s="447"/>
      <c r="K184" s="447"/>
      <c r="L184" s="447"/>
      <c r="M184" s="447"/>
      <c r="N184" s="447"/>
      <c r="O184" s="447"/>
      <c r="P184" s="406"/>
      <c r="Q184" s="382"/>
      <c r="R184" s="447"/>
      <c r="S184" s="447"/>
      <c r="T184" s="382"/>
      <c r="U184" s="382"/>
      <c r="V184" s="382"/>
      <c r="W184" s="382"/>
      <c r="X184" s="382"/>
      <c r="Y184" s="257"/>
    </row>
    <row r="185" spans="1:34" s="174" customFormat="1" ht="20.25" customHeight="1" x14ac:dyDescent="0.45">
      <c r="A185" s="173"/>
      <c r="B185" s="407" t="s">
        <v>142</v>
      </c>
      <c r="C185" s="622" t="s">
        <v>87</v>
      </c>
      <c r="D185" s="623"/>
      <c r="E185" s="623"/>
      <c r="F185" s="623"/>
      <c r="G185" s="623"/>
      <c r="H185" s="623"/>
      <c r="I185" s="623"/>
      <c r="J185" s="623"/>
      <c r="K185" s="623"/>
      <c r="L185" s="623"/>
      <c r="M185" s="623"/>
      <c r="N185" s="623"/>
      <c r="O185" s="623"/>
      <c r="P185" s="623"/>
      <c r="Q185" s="743"/>
      <c r="R185" s="802"/>
      <c r="S185" s="700" t="s">
        <v>88</v>
      </c>
      <c r="T185" s="703"/>
      <c r="U185" s="703"/>
      <c r="V185" s="701"/>
      <c r="W185" s="253"/>
      <c r="X185" s="189"/>
      <c r="Y185" s="227"/>
      <c r="Z185" s="227"/>
      <c r="AA185" s="189"/>
    </row>
    <row r="186" spans="1:34" ht="24" x14ac:dyDescent="0.3">
      <c r="B186" s="408">
        <v>1</v>
      </c>
      <c r="C186" s="614" t="s">
        <v>89</v>
      </c>
      <c r="D186" s="615"/>
      <c r="E186" s="615"/>
      <c r="F186" s="615"/>
      <c r="G186" s="615"/>
      <c r="H186" s="615"/>
      <c r="I186" s="615"/>
      <c r="J186" s="615"/>
      <c r="K186" s="615"/>
      <c r="L186" s="615"/>
      <c r="M186" s="615"/>
      <c r="N186" s="615"/>
      <c r="O186" s="615"/>
      <c r="P186" s="615"/>
      <c r="Q186" s="616"/>
      <c r="R186" s="802"/>
      <c r="S186" s="792">
        <f>W127+W129</f>
        <v>4</v>
      </c>
      <c r="T186" s="793"/>
      <c r="U186" s="803">
        <f>Z127*4+Z129*4</f>
        <v>8</v>
      </c>
      <c r="V186" s="804"/>
      <c r="W186" s="257"/>
      <c r="X186" s="170"/>
      <c r="Y186" s="235"/>
      <c r="Z186" s="175"/>
      <c r="AA186" s="169"/>
      <c r="AB186" s="171"/>
      <c r="AG186" s="145"/>
      <c r="AH186" s="145"/>
    </row>
    <row r="187" spans="1:34" ht="24" x14ac:dyDescent="0.3">
      <c r="B187" s="408">
        <v>2</v>
      </c>
      <c r="C187" s="614" t="s">
        <v>90</v>
      </c>
      <c r="D187" s="615"/>
      <c r="E187" s="615"/>
      <c r="F187" s="615"/>
      <c r="G187" s="615"/>
      <c r="H187" s="615"/>
      <c r="I187" s="615"/>
      <c r="J187" s="615"/>
      <c r="K187" s="615"/>
      <c r="L187" s="615"/>
      <c r="M187" s="615"/>
      <c r="N187" s="615"/>
      <c r="O187" s="615"/>
      <c r="P187" s="615"/>
      <c r="Q187" s="616"/>
      <c r="R187" s="802"/>
      <c r="S187" s="792">
        <f>W132+W134</f>
        <v>8</v>
      </c>
      <c r="T187" s="793"/>
      <c r="U187" s="803">
        <f>Z132*4+Z134*4</f>
        <v>8</v>
      </c>
      <c r="V187" s="804"/>
      <c r="W187" s="257"/>
      <c r="X187" s="170"/>
      <c r="Y187" s="235"/>
      <c r="Z187" s="175"/>
      <c r="AA187" s="169"/>
      <c r="AB187" s="171"/>
      <c r="AG187" s="145"/>
      <c r="AH187" s="145"/>
    </row>
    <row r="188" spans="1:34" ht="24" x14ac:dyDescent="0.3">
      <c r="B188" s="408">
        <v>3</v>
      </c>
      <c r="C188" s="614" t="s">
        <v>309</v>
      </c>
      <c r="D188" s="615"/>
      <c r="E188" s="615"/>
      <c r="F188" s="615"/>
      <c r="G188" s="615"/>
      <c r="H188" s="615"/>
      <c r="I188" s="615"/>
      <c r="J188" s="615"/>
      <c r="K188" s="615"/>
      <c r="L188" s="615"/>
      <c r="M188" s="615"/>
      <c r="N188" s="615"/>
      <c r="O188" s="615"/>
      <c r="P188" s="615"/>
      <c r="Q188" s="616"/>
      <c r="R188" s="802"/>
      <c r="S188" s="792">
        <f>W139+W141</f>
        <v>8</v>
      </c>
      <c r="T188" s="793"/>
      <c r="U188" s="803">
        <f>Z139*4+Z141*4</f>
        <v>8</v>
      </c>
      <c r="V188" s="804"/>
      <c r="W188" s="257"/>
      <c r="X188" s="170"/>
      <c r="Y188" s="235"/>
      <c r="Z188" s="175"/>
      <c r="AA188" s="169"/>
      <c r="AB188" s="171"/>
      <c r="AG188" s="145"/>
      <c r="AH188" s="145"/>
    </row>
    <row r="189" spans="1:34" ht="24" x14ac:dyDescent="0.3">
      <c r="B189" s="408">
        <v>4</v>
      </c>
      <c r="C189" s="614" t="s">
        <v>91</v>
      </c>
      <c r="D189" s="615"/>
      <c r="E189" s="615"/>
      <c r="F189" s="615"/>
      <c r="G189" s="615"/>
      <c r="H189" s="615"/>
      <c r="I189" s="615"/>
      <c r="J189" s="615"/>
      <c r="K189" s="615"/>
      <c r="L189" s="615"/>
      <c r="M189" s="615"/>
      <c r="N189" s="615"/>
      <c r="O189" s="615"/>
      <c r="P189" s="615"/>
      <c r="Q189" s="616"/>
      <c r="R189" s="802"/>
      <c r="S189" s="792">
        <f>W144</f>
        <v>4</v>
      </c>
      <c r="T189" s="793"/>
      <c r="U189" s="803">
        <f>Z144*4</f>
        <v>4</v>
      </c>
      <c r="V189" s="804"/>
      <c r="W189" s="257"/>
      <c r="X189" s="170"/>
      <c r="Y189" s="235"/>
      <c r="Z189" s="175"/>
      <c r="AA189" s="169"/>
      <c r="AB189" s="171"/>
      <c r="AG189" s="145"/>
      <c r="AH189" s="145"/>
    </row>
    <row r="190" spans="1:34" ht="24" x14ac:dyDescent="0.3">
      <c r="B190" s="408">
        <v>5</v>
      </c>
      <c r="C190" s="614" t="s">
        <v>92</v>
      </c>
      <c r="D190" s="615"/>
      <c r="E190" s="615"/>
      <c r="F190" s="615"/>
      <c r="G190" s="615"/>
      <c r="H190" s="615"/>
      <c r="I190" s="615"/>
      <c r="J190" s="615"/>
      <c r="K190" s="615"/>
      <c r="L190" s="615"/>
      <c r="M190" s="615"/>
      <c r="N190" s="615"/>
      <c r="O190" s="615"/>
      <c r="P190" s="615"/>
      <c r="Q190" s="616"/>
      <c r="R190" s="802"/>
      <c r="S190" s="792">
        <f>W147+W149+W151+W153+W155</f>
        <v>20</v>
      </c>
      <c r="T190" s="793"/>
      <c r="U190" s="803">
        <f>Z147*4+Z149*4+Z151*4+Z153*4+Z155*4</f>
        <v>20</v>
      </c>
      <c r="V190" s="804"/>
      <c r="W190" s="257"/>
      <c r="X190" s="170"/>
      <c r="Y190" s="235"/>
      <c r="Z190" s="175"/>
      <c r="AA190" s="169"/>
      <c r="AB190" s="171"/>
      <c r="AG190" s="145"/>
      <c r="AH190" s="145"/>
    </row>
    <row r="191" spans="1:34" ht="24" x14ac:dyDescent="0.3">
      <c r="B191" s="408">
        <v>6</v>
      </c>
      <c r="C191" s="614" t="s">
        <v>93</v>
      </c>
      <c r="D191" s="615"/>
      <c r="E191" s="615"/>
      <c r="F191" s="615"/>
      <c r="G191" s="615"/>
      <c r="H191" s="615"/>
      <c r="I191" s="615"/>
      <c r="J191" s="615"/>
      <c r="K191" s="615"/>
      <c r="L191" s="615"/>
      <c r="M191" s="615"/>
      <c r="N191" s="615"/>
      <c r="O191" s="615"/>
      <c r="P191" s="615"/>
      <c r="Q191" s="616"/>
      <c r="R191" s="802"/>
      <c r="S191" s="792">
        <f>W158+W160+W162</f>
        <v>12</v>
      </c>
      <c r="T191" s="793"/>
      <c r="U191" s="803">
        <f>Z158*4+Z160*4+Z162*4</f>
        <v>12</v>
      </c>
      <c r="V191" s="804"/>
      <c r="W191" s="257"/>
      <c r="X191" s="170"/>
      <c r="Y191" s="235"/>
      <c r="Z191" s="175"/>
      <c r="AA191" s="169"/>
      <c r="AB191" s="171"/>
      <c r="AG191" s="145"/>
      <c r="AH191" s="145"/>
    </row>
    <row r="192" spans="1:34" ht="24" x14ac:dyDescent="0.3">
      <c r="B192" s="408">
        <v>7</v>
      </c>
      <c r="C192" s="614" t="s">
        <v>94</v>
      </c>
      <c r="D192" s="615"/>
      <c r="E192" s="615"/>
      <c r="F192" s="615"/>
      <c r="G192" s="615"/>
      <c r="H192" s="615"/>
      <c r="I192" s="615"/>
      <c r="J192" s="615"/>
      <c r="K192" s="615"/>
      <c r="L192" s="615"/>
      <c r="M192" s="615"/>
      <c r="N192" s="615"/>
      <c r="O192" s="615"/>
      <c r="P192" s="615"/>
      <c r="Q192" s="616"/>
      <c r="R192" s="802"/>
      <c r="S192" s="792">
        <f>W165+W167+W169</f>
        <v>12</v>
      </c>
      <c r="T192" s="793"/>
      <c r="U192" s="803">
        <f>Z165*4+Z167*4+Z169*4</f>
        <v>12</v>
      </c>
      <c r="V192" s="804"/>
      <c r="W192" s="257"/>
      <c r="X192" s="170"/>
      <c r="Y192" s="235"/>
      <c r="Z192" s="175"/>
      <c r="AA192" s="169"/>
      <c r="AB192" s="171"/>
      <c r="AG192" s="145"/>
      <c r="AH192" s="145"/>
    </row>
    <row r="193" spans="2:34" ht="24" x14ac:dyDescent="0.3">
      <c r="B193" s="408">
        <v>8</v>
      </c>
      <c r="C193" s="614" t="s">
        <v>143</v>
      </c>
      <c r="D193" s="615"/>
      <c r="E193" s="615"/>
      <c r="F193" s="615"/>
      <c r="G193" s="615"/>
      <c r="H193" s="615"/>
      <c r="I193" s="615"/>
      <c r="J193" s="615"/>
      <c r="K193" s="615"/>
      <c r="L193" s="615"/>
      <c r="M193" s="615"/>
      <c r="N193" s="615"/>
      <c r="O193" s="615"/>
      <c r="P193" s="615"/>
      <c r="Q193" s="616"/>
      <c r="R193" s="802"/>
      <c r="S193" s="792">
        <f>W172+W174+W176+W178</f>
        <v>0</v>
      </c>
      <c r="T193" s="793"/>
      <c r="U193" s="794">
        <f>Z172*4+Z174*4+Z176*4+Z178*4</f>
        <v>0</v>
      </c>
      <c r="V193" s="795"/>
      <c r="W193" s="257"/>
      <c r="X193" s="170"/>
      <c r="Y193" s="235"/>
      <c r="Z193" s="175"/>
      <c r="AA193" s="169"/>
      <c r="AB193" s="171"/>
      <c r="AG193" s="145"/>
      <c r="AH193" s="145"/>
    </row>
    <row r="194" spans="2:34" ht="30.75" x14ac:dyDescent="0.3">
      <c r="B194" s="796" t="s">
        <v>95</v>
      </c>
      <c r="C194" s="797"/>
      <c r="D194" s="797"/>
      <c r="E194" s="797"/>
      <c r="F194" s="797"/>
      <c r="G194" s="797"/>
      <c r="H194" s="797"/>
      <c r="I194" s="797"/>
      <c r="J194" s="797"/>
      <c r="K194" s="797"/>
      <c r="L194" s="797"/>
      <c r="M194" s="797"/>
      <c r="N194" s="797"/>
      <c r="O194" s="797"/>
      <c r="P194" s="797"/>
      <c r="Q194" s="798"/>
      <c r="R194" s="802"/>
      <c r="S194" s="799">
        <f>S186+S187+S188+S189+S190+S191+S192+S193</f>
        <v>68</v>
      </c>
      <c r="T194" s="800"/>
      <c r="U194" s="799">
        <f>U186+U187+U188+U189+U190+U191+U192+U193</f>
        <v>72</v>
      </c>
      <c r="V194" s="800"/>
      <c r="W194" s="190"/>
      <c r="X194" s="247"/>
      <c r="Y194" s="238"/>
      <c r="Z194" s="215"/>
      <c r="AA194" s="190"/>
      <c r="AB194" s="191"/>
      <c r="AC194" s="145"/>
      <c r="AG194" s="145"/>
      <c r="AH194" s="145"/>
    </row>
    <row r="195" spans="2:34" ht="24" x14ac:dyDescent="0.4">
      <c r="B195" s="381"/>
      <c r="C195" s="381"/>
      <c r="D195" s="382"/>
      <c r="E195" s="382"/>
      <c r="F195" s="382"/>
      <c r="G195" s="447"/>
      <c r="H195" s="382"/>
      <c r="I195" s="382"/>
      <c r="J195" s="447"/>
      <c r="K195" s="447"/>
      <c r="L195" s="447"/>
      <c r="M195" s="447"/>
      <c r="N195" s="447"/>
      <c r="O195" s="447"/>
      <c r="P195" s="382"/>
      <c r="Q195" s="382"/>
      <c r="R195" s="447"/>
      <c r="S195" s="447"/>
      <c r="T195" s="382"/>
      <c r="U195" s="382"/>
      <c r="V195" s="382"/>
      <c r="W195" s="382"/>
      <c r="X195" s="382"/>
    </row>
    <row r="196" spans="2:34" ht="29.25" x14ac:dyDescent="0.3">
      <c r="B196" s="592" t="s">
        <v>96</v>
      </c>
      <c r="C196" s="592"/>
      <c r="D196" s="592"/>
      <c r="E196" s="592"/>
      <c r="F196" s="592"/>
      <c r="G196" s="592"/>
      <c r="H196" s="592"/>
      <c r="I196" s="592"/>
      <c r="J196" s="592"/>
      <c r="K196" s="592"/>
      <c r="L196" s="592"/>
      <c r="M196" s="592"/>
      <c r="N196" s="592"/>
      <c r="O196" s="592"/>
      <c r="P196" s="592"/>
      <c r="Q196" s="592"/>
      <c r="R196" s="446"/>
      <c r="S196" s="446"/>
      <c r="T196" s="148"/>
      <c r="U196" s="148"/>
      <c r="V196" s="148"/>
      <c r="W196" s="148"/>
      <c r="X196" s="148"/>
      <c r="Y196" s="257"/>
    </row>
    <row r="197" spans="2:34" ht="24" x14ac:dyDescent="0.3">
      <c r="B197" s="801" t="s">
        <v>97</v>
      </c>
      <c r="C197" s="801"/>
      <c r="D197" s="801"/>
      <c r="E197" s="801"/>
      <c r="F197" s="801"/>
      <c r="G197" s="801"/>
      <c r="H197" s="801"/>
      <c r="I197" s="801"/>
      <c r="J197" s="801"/>
      <c r="K197" s="801"/>
      <c r="L197" s="801"/>
      <c r="M197" s="801"/>
      <c r="N197" s="801"/>
      <c r="O197" s="801"/>
      <c r="P197" s="801"/>
      <c r="Q197" s="801"/>
      <c r="R197" s="801"/>
      <c r="S197" s="801"/>
      <c r="T197" s="801"/>
      <c r="U197" s="801"/>
      <c r="V197" s="382"/>
      <c r="W197" s="409"/>
      <c r="X197" s="409"/>
      <c r="Y197" s="382"/>
      <c r="Z197" s="410"/>
      <c r="AA197" s="411"/>
      <c r="AB197" s="399"/>
    </row>
    <row r="198" spans="2:34" ht="17.25" customHeight="1" x14ac:dyDescent="0.3">
      <c r="B198" s="382"/>
      <c r="C198" s="382"/>
      <c r="D198" s="382"/>
      <c r="E198" s="382"/>
      <c r="F198" s="382"/>
      <c r="G198" s="447"/>
      <c r="H198" s="382"/>
      <c r="I198" s="382"/>
      <c r="J198" s="447"/>
      <c r="K198" s="447"/>
      <c r="L198" s="447"/>
      <c r="M198" s="447"/>
      <c r="N198" s="447"/>
      <c r="O198" s="447"/>
      <c r="P198" s="382"/>
      <c r="Q198" s="382"/>
      <c r="R198" s="447"/>
      <c r="S198" s="447"/>
      <c r="T198" s="382"/>
      <c r="U198" s="382"/>
      <c r="V198" s="382"/>
      <c r="W198" s="382"/>
      <c r="X198" s="382"/>
      <c r="Y198" s="382"/>
      <c r="Z198" s="410"/>
      <c r="AA198" s="411"/>
      <c r="AB198" s="399"/>
    </row>
    <row r="199" spans="2:34" ht="48" customHeight="1" x14ac:dyDescent="0.3">
      <c r="B199" s="590" t="s">
        <v>98</v>
      </c>
      <c r="C199" s="590"/>
      <c r="D199" s="590"/>
      <c r="E199" s="590"/>
      <c r="F199" s="590"/>
      <c r="G199" s="590"/>
      <c r="H199" s="590"/>
      <c r="I199" s="590"/>
      <c r="J199" s="590"/>
      <c r="K199" s="590"/>
      <c r="L199" s="590"/>
      <c r="M199" s="590"/>
      <c r="N199" s="590"/>
      <c r="O199" s="590"/>
      <c r="P199" s="590"/>
      <c r="Q199" s="590"/>
      <c r="R199" s="590"/>
      <c r="S199" s="590"/>
      <c r="T199" s="590"/>
      <c r="U199" s="590"/>
      <c r="V199" s="590"/>
      <c r="W199" s="590"/>
      <c r="X199" s="590"/>
      <c r="Y199" s="412"/>
      <c r="Z199" s="411"/>
      <c r="AA199" s="411"/>
      <c r="AB199" s="412"/>
      <c r="AC199" s="164"/>
      <c r="AD199" s="164"/>
      <c r="AE199" s="164"/>
    </row>
    <row r="200" spans="2:34" ht="24" x14ac:dyDescent="0.4">
      <c r="B200" s="413"/>
      <c r="C200" s="381"/>
      <c r="D200" s="382"/>
      <c r="E200" s="382"/>
      <c r="F200" s="382"/>
      <c r="G200" s="447"/>
      <c r="H200" s="382"/>
      <c r="I200" s="382"/>
      <c r="J200" s="447"/>
      <c r="K200" s="447"/>
      <c r="L200" s="447"/>
      <c r="M200" s="447"/>
      <c r="N200" s="447"/>
      <c r="O200" s="447"/>
      <c r="P200" s="382"/>
      <c r="Q200" s="382"/>
      <c r="R200" s="447"/>
      <c r="S200" s="447"/>
      <c r="T200" s="382"/>
      <c r="U200" s="382"/>
      <c r="V200" s="382"/>
      <c r="W200" s="382"/>
      <c r="X200" s="382"/>
      <c r="Y200" s="382"/>
      <c r="Z200" s="410"/>
      <c r="AA200" s="411"/>
      <c r="AB200" s="399"/>
    </row>
    <row r="201" spans="2:34" ht="48" x14ac:dyDescent="0.4">
      <c r="B201" s="407" t="s">
        <v>142</v>
      </c>
      <c r="C201" s="559" t="s">
        <v>99</v>
      </c>
      <c r="D201" s="560"/>
      <c r="E201" s="560"/>
      <c r="F201" s="560"/>
      <c r="G201" s="560"/>
      <c r="H201" s="560"/>
      <c r="I201" s="560"/>
      <c r="J201" s="560"/>
      <c r="K201" s="560"/>
      <c r="L201" s="560"/>
      <c r="M201" s="560"/>
      <c r="N201" s="560"/>
      <c r="O201" s="560"/>
      <c r="P201" s="560"/>
      <c r="Q201" s="560"/>
      <c r="R201" s="560"/>
      <c r="S201" s="560"/>
      <c r="T201" s="562"/>
      <c r="U201" s="559" t="s">
        <v>9</v>
      </c>
      <c r="V201" s="560"/>
      <c r="W201" s="560"/>
      <c r="X201" s="560"/>
      <c r="Y201" s="562"/>
      <c r="Z201" s="414" t="s">
        <v>242</v>
      </c>
      <c r="AA201" s="415"/>
      <c r="AB201" s="416"/>
      <c r="AC201" s="177"/>
      <c r="AD201" s="191"/>
      <c r="AE201" s="145"/>
    </row>
    <row r="202" spans="2:34" ht="24" x14ac:dyDescent="0.3">
      <c r="B202" s="666" t="s">
        <v>44</v>
      </c>
      <c r="C202" s="772"/>
      <c r="D202" s="773"/>
      <c r="E202" s="773"/>
      <c r="F202" s="773"/>
      <c r="G202" s="773"/>
      <c r="H202" s="773"/>
      <c r="I202" s="773"/>
      <c r="J202" s="773"/>
      <c r="K202" s="773"/>
      <c r="L202" s="773"/>
      <c r="M202" s="773"/>
      <c r="N202" s="773"/>
      <c r="O202" s="773"/>
      <c r="P202" s="773"/>
      <c r="Q202" s="773"/>
      <c r="R202" s="773"/>
      <c r="S202" s="773"/>
      <c r="T202" s="774"/>
      <c r="U202" s="778" t="s">
        <v>138</v>
      </c>
      <c r="V202" s="779"/>
      <c r="W202" s="779"/>
      <c r="X202" s="779"/>
      <c r="Y202" s="780"/>
      <c r="Z202" s="417"/>
      <c r="AA202" s="418"/>
      <c r="AB202" s="418"/>
      <c r="AC202" s="178"/>
      <c r="AD202" s="171"/>
    </row>
    <row r="203" spans="2:34" ht="24" x14ac:dyDescent="0.3">
      <c r="B203" s="667"/>
      <c r="C203" s="775"/>
      <c r="D203" s="776"/>
      <c r="E203" s="776"/>
      <c r="F203" s="776"/>
      <c r="G203" s="776"/>
      <c r="H203" s="776"/>
      <c r="I203" s="776"/>
      <c r="J203" s="776"/>
      <c r="K203" s="776"/>
      <c r="L203" s="776"/>
      <c r="M203" s="776"/>
      <c r="N203" s="776"/>
      <c r="O203" s="776"/>
      <c r="P203" s="776"/>
      <c r="Q203" s="776"/>
      <c r="R203" s="776"/>
      <c r="S203" s="776"/>
      <c r="T203" s="777"/>
      <c r="U203" s="781"/>
      <c r="V203" s="782"/>
      <c r="W203" s="782"/>
      <c r="X203" s="782"/>
      <c r="Y203" s="783"/>
      <c r="Z203" s="510" t="str">
        <f>IF(ISBLANK(U203),"0",IF(U203&gt;0,"1",IF(U203,"0","1")))</f>
        <v>0</v>
      </c>
      <c r="AA203" s="418"/>
      <c r="AB203" s="419"/>
      <c r="AC203" s="180"/>
      <c r="AD203" s="171"/>
    </row>
    <row r="204" spans="2:34" ht="24" x14ac:dyDescent="0.3">
      <c r="B204" s="666" t="s">
        <v>45</v>
      </c>
      <c r="C204" s="772"/>
      <c r="D204" s="773"/>
      <c r="E204" s="773"/>
      <c r="F204" s="773"/>
      <c r="G204" s="773"/>
      <c r="H204" s="773"/>
      <c r="I204" s="773"/>
      <c r="J204" s="773"/>
      <c r="K204" s="773"/>
      <c r="L204" s="773"/>
      <c r="M204" s="773"/>
      <c r="N204" s="773"/>
      <c r="O204" s="773"/>
      <c r="P204" s="773"/>
      <c r="Q204" s="773"/>
      <c r="R204" s="773"/>
      <c r="S204" s="773"/>
      <c r="T204" s="774"/>
      <c r="U204" s="778" t="s">
        <v>138</v>
      </c>
      <c r="V204" s="779"/>
      <c r="W204" s="779"/>
      <c r="X204" s="779"/>
      <c r="Y204" s="780"/>
      <c r="Z204" s="417"/>
      <c r="AA204" s="418"/>
      <c r="AB204" s="418"/>
      <c r="AC204" s="178"/>
      <c r="AD204" s="171"/>
    </row>
    <row r="205" spans="2:34" ht="45" x14ac:dyDescent="0.3">
      <c r="B205" s="667"/>
      <c r="C205" s="775"/>
      <c r="D205" s="776"/>
      <c r="E205" s="776"/>
      <c r="F205" s="776"/>
      <c r="G205" s="776"/>
      <c r="H205" s="776"/>
      <c r="I205" s="776"/>
      <c r="J205" s="776"/>
      <c r="K205" s="776"/>
      <c r="L205" s="776"/>
      <c r="M205" s="776"/>
      <c r="N205" s="776"/>
      <c r="O205" s="776"/>
      <c r="P205" s="776"/>
      <c r="Q205" s="776"/>
      <c r="R205" s="776"/>
      <c r="S205" s="776"/>
      <c r="T205" s="777"/>
      <c r="U205" s="781"/>
      <c r="V205" s="782"/>
      <c r="W205" s="782"/>
      <c r="X205" s="782"/>
      <c r="Y205" s="783"/>
      <c r="Z205" s="510" t="str">
        <f>IF(ISBLANK(U205),"0",IF(U205&gt;0,"1",IF(U205,"0","1")))</f>
        <v>0</v>
      </c>
      <c r="AA205" s="474" t="s">
        <v>241</v>
      </c>
      <c r="AB205" s="475">
        <f>Z203+Z205</f>
        <v>0</v>
      </c>
      <c r="AC205" s="476"/>
      <c r="AD205" s="171"/>
    </row>
    <row r="206" spans="2:34" ht="30.75" x14ac:dyDescent="0.3">
      <c r="B206" s="784" t="s">
        <v>20</v>
      </c>
      <c r="C206" s="785"/>
      <c r="D206" s="785"/>
      <c r="E206" s="785"/>
      <c r="F206" s="785"/>
      <c r="G206" s="785"/>
      <c r="H206" s="785"/>
      <c r="I206" s="785"/>
      <c r="J206" s="785"/>
      <c r="K206" s="785"/>
      <c r="L206" s="785"/>
      <c r="M206" s="785"/>
      <c r="N206" s="785"/>
      <c r="O206" s="785"/>
      <c r="P206" s="785"/>
      <c r="Q206" s="785"/>
      <c r="R206" s="785"/>
      <c r="S206" s="785"/>
      <c r="T206" s="786"/>
      <c r="U206" s="789">
        <f>U203+U205</f>
        <v>0</v>
      </c>
      <c r="V206" s="790"/>
      <c r="W206" s="790"/>
      <c r="X206" s="790"/>
      <c r="Y206" s="791"/>
      <c r="Z206" s="477">
        <f>AB205</f>
        <v>0</v>
      </c>
      <c r="AA206" s="420"/>
      <c r="AB206" s="421"/>
      <c r="AC206" s="185"/>
      <c r="AD206" s="191"/>
      <c r="AE206" s="145"/>
    </row>
    <row r="207" spans="2:34" x14ac:dyDescent="0.3">
      <c r="D207" s="257"/>
      <c r="E207" s="257"/>
      <c r="F207" s="257"/>
      <c r="H207" s="257"/>
      <c r="I207" s="257"/>
      <c r="P207" s="257"/>
      <c r="Q207" s="257"/>
      <c r="T207" s="257"/>
      <c r="U207" s="257"/>
      <c r="V207" s="257"/>
      <c r="W207" s="257"/>
      <c r="X207" s="257"/>
      <c r="Y207" s="257"/>
    </row>
    <row r="208" spans="2:34" ht="29.25" x14ac:dyDescent="0.3">
      <c r="B208" s="592" t="s">
        <v>100</v>
      </c>
      <c r="C208" s="592"/>
      <c r="D208" s="592"/>
      <c r="E208" s="592"/>
      <c r="F208" s="592"/>
      <c r="G208" s="592"/>
      <c r="H208" s="592"/>
      <c r="I208" s="592"/>
      <c r="J208" s="592"/>
      <c r="K208" s="592"/>
      <c r="L208" s="592"/>
      <c r="M208" s="592"/>
      <c r="N208" s="592"/>
      <c r="O208" s="592"/>
      <c r="P208" s="592"/>
      <c r="Q208" s="592"/>
      <c r="R208" s="592"/>
      <c r="S208" s="592"/>
      <c r="T208" s="592"/>
      <c r="U208" s="592"/>
      <c r="V208" s="592"/>
      <c r="W208" s="592"/>
      <c r="X208" s="148"/>
      <c r="Y208" s="148"/>
    </row>
    <row r="209" spans="1:32" ht="24" x14ac:dyDescent="0.4">
      <c r="B209" s="409" t="s">
        <v>97</v>
      </c>
      <c r="C209" s="409"/>
      <c r="D209" s="381"/>
      <c r="E209" s="381"/>
      <c r="F209" s="381"/>
      <c r="G209" s="381"/>
      <c r="H209" s="409"/>
      <c r="I209" s="149"/>
      <c r="J209" s="149"/>
      <c r="K209" s="149"/>
      <c r="L209" s="149"/>
      <c r="M209" s="149"/>
      <c r="N209" s="149"/>
      <c r="O209" s="149"/>
      <c r="P209" s="149"/>
      <c r="Q209" s="149"/>
      <c r="R209" s="149"/>
      <c r="S209" s="149"/>
      <c r="T209" s="149"/>
      <c r="U209" s="149"/>
      <c r="V209" s="149"/>
      <c r="W209" s="149"/>
      <c r="X209" s="149"/>
      <c r="Y209" s="257"/>
    </row>
    <row r="210" spans="1:32" ht="24" x14ac:dyDescent="0.4">
      <c r="A210" s="422"/>
      <c r="B210" s="423"/>
      <c r="C210" s="423"/>
      <c r="D210" s="424"/>
      <c r="E210" s="424"/>
      <c r="F210" s="424"/>
      <c r="G210" s="441"/>
      <c r="H210" s="424"/>
      <c r="I210" s="424"/>
      <c r="J210" s="441"/>
      <c r="K210" s="441"/>
      <c r="L210" s="441"/>
      <c r="M210" s="441"/>
      <c r="N210" s="441"/>
      <c r="O210" s="441"/>
      <c r="P210" s="424"/>
      <c r="Q210" s="424"/>
      <c r="R210" s="441"/>
      <c r="S210" s="441"/>
      <c r="T210" s="424"/>
      <c r="U210" s="424"/>
      <c r="V210" s="424"/>
      <c r="W210" s="424"/>
      <c r="X210" s="424"/>
      <c r="Y210" s="424"/>
      <c r="Z210" s="425"/>
      <c r="AA210" s="426"/>
      <c r="AB210" s="160"/>
    </row>
    <row r="211" spans="1:32" ht="24.75" thickBot="1" x14ac:dyDescent="0.35">
      <c r="A211" s="624" t="s">
        <v>101</v>
      </c>
      <c r="B211" s="624"/>
      <c r="C211" s="624"/>
      <c r="D211" s="624"/>
      <c r="E211" s="624"/>
      <c r="F211" s="624"/>
      <c r="G211" s="624"/>
      <c r="H211" s="624"/>
      <c r="I211" s="624"/>
      <c r="J211" s="624"/>
      <c r="K211" s="624"/>
      <c r="L211" s="624"/>
      <c r="M211" s="624"/>
      <c r="N211" s="624"/>
      <c r="O211" s="624"/>
      <c r="P211" s="624"/>
      <c r="Q211" s="624"/>
      <c r="R211" s="624"/>
      <c r="S211" s="624"/>
      <c r="T211" s="624"/>
      <c r="U211" s="624"/>
      <c r="V211" s="624"/>
      <c r="W211" s="624"/>
      <c r="X211" s="624"/>
      <c r="Y211" s="624"/>
      <c r="Z211" s="624"/>
      <c r="AA211" s="624"/>
      <c r="AB211" s="163"/>
      <c r="AC211" s="149"/>
    </row>
    <row r="212" spans="1:32" x14ac:dyDescent="0.3">
      <c r="A212" s="193"/>
      <c r="B212" s="194"/>
      <c r="C212" s="194"/>
      <c r="D212" s="195"/>
      <c r="E212" s="195"/>
      <c r="F212" s="195"/>
      <c r="G212" s="195"/>
      <c r="H212" s="194"/>
      <c r="I212" s="196"/>
      <c r="J212" s="196"/>
      <c r="K212" s="196"/>
      <c r="L212" s="196"/>
      <c r="M212" s="196"/>
      <c r="N212" s="196"/>
      <c r="O212" s="196"/>
      <c r="P212" s="196"/>
      <c r="Q212" s="196"/>
      <c r="R212" s="196"/>
      <c r="S212" s="196"/>
      <c r="T212" s="196"/>
      <c r="U212" s="196"/>
      <c r="V212" s="196"/>
      <c r="W212" s="196"/>
      <c r="X212" s="196"/>
      <c r="Y212" s="197"/>
      <c r="Z212" s="261"/>
      <c r="AA212" s="255"/>
      <c r="AB212" s="163"/>
      <c r="AC212" s="149"/>
    </row>
    <row r="213" spans="1:32" ht="18.75" customHeight="1" x14ac:dyDescent="0.3">
      <c r="A213" s="199"/>
      <c r="B213" s="200"/>
      <c r="C213" s="200"/>
      <c r="D213" s="200"/>
      <c r="E213" s="200"/>
      <c r="F213" s="200"/>
      <c r="G213" s="200"/>
      <c r="H213" s="200"/>
      <c r="I213" s="200"/>
      <c r="J213" s="200"/>
      <c r="K213" s="200"/>
      <c r="L213" s="200"/>
      <c r="M213" s="200"/>
      <c r="N213" s="200"/>
      <c r="O213" s="200"/>
      <c r="P213" s="200"/>
      <c r="Q213" s="200"/>
      <c r="R213" s="200"/>
      <c r="S213" s="787" t="s">
        <v>135</v>
      </c>
      <c r="T213" s="787"/>
      <c r="U213" s="787"/>
      <c r="V213" s="174"/>
      <c r="W213" s="198"/>
      <c r="X213" s="187"/>
      <c r="Y213" s="201"/>
      <c r="Z213" s="261"/>
      <c r="AA213" s="255"/>
      <c r="AB213" s="160"/>
      <c r="AC213" s="166"/>
      <c r="AD213" s="166"/>
      <c r="AE213" s="166"/>
      <c r="AF213" s="145"/>
    </row>
    <row r="214" spans="1:32" ht="18.75" customHeight="1" x14ac:dyDescent="0.3">
      <c r="A214" s="199"/>
      <c r="B214" s="748" t="s">
        <v>102</v>
      </c>
      <c r="C214" s="748"/>
      <c r="D214" s="202"/>
      <c r="E214" s="202"/>
      <c r="F214" s="202"/>
      <c r="G214" s="202"/>
      <c r="H214" s="200"/>
      <c r="I214" s="200"/>
      <c r="J214" s="200"/>
      <c r="K214" s="200"/>
      <c r="L214" s="200"/>
      <c r="M214" s="200"/>
      <c r="N214" s="200"/>
      <c r="O214" s="200"/>
      <c r="P214" s="200"/>
      <c r="Q214" s="788" t="s">
        <v>133</v>
      </c>
      <c r="R214" s="788"/>
      <c r="S214" s="750" t="s">
        <v>136</v>
      </c>
      <c r="T214" s="750"/>
      <c r="U214" s="750"/>
      <c r="V214" s="750"/>
      <c r="W214" s="198"/>
      <c r="X214" s="187"/>
      <c r="Y214" s="201"/>
      <c r="Z214" s="261"/>
      <c r="AA214" s="255"/>
      <c r="AB214" s="160"/>
      <c r="AC214" s="166"/>
      <c r="AD214" s="166"/>
      <c r="AE214" s="166"/>
      <c r="AF214" s="145"/>
    </row>
    <row r="215" spans="1:32" ht="18.75" customHeight="1" x14ac:dyDescent="0.3">
      <c r="A215" s="199"/>
      <c r="B215" s="200"/>
      <c r="C215" s="200"/>
      <c r="D215" s="200"/>
      <c r="E215" s="200"/>
      <c r="F215" s="200"/>
      <c r="G215" s="200"/>
      <c r="H215" s="200"/>
      <c r="I215" s="200"/>
      <c r="J215" s="200"/>
      <c r="K215" s="200"/>
      <c r="L215" s="200"/>
      <c r="M215" s="200"/>
      <c r="N215" s="200"/>
      <c r="O215" s="200"/>
      <c r="P215" s="200"/>
      <c r="Q215" s="200"/>
      <c r="R215" s="200" t="s">
        <v>134</v>
      </c>
      <c r="S215" s="760" t="s">
        <v>134</v>
      </c>
      <c r="T215" s="760"/>
      <c r="U215" s="261"/>
      <c r="V215" s="174"/>
      <c r="W215" s="198"/>
      <c r="X215" s="257"/>
      <c r="Y215" s="201"/>
      <c r="Z215" s="261"/>
      <c r="AA215" s="255"/>
      <c r="AB215" s="160"/>
      <c r="AC215" s="166"/>
      <c r="AD215" s="166"/>
      <c r="AE215" s="166"/>
      <c r="AF215" s="145"/>
    </row>
    <row r="216" spans="1:32" ht="16.5" customHeight="1" x14ac:dyDescent="0.3">
      <c r="A216" s="199"/>
      <c r="B216" s="750" t="s">
        <v>95</v>
      </c>
      <c r="C216" s="751"/>
      <c r="D216" s="478">
        <f>R57</f>
        <v>8</v>
      </c>
      <c r="E216" s="198"/>
      <c r="F216" s="198"/>
      <c r="G216" s="198"/>
      <c r="H216" s="200"/>
      <c r="I216" s="200"/>
      <c r="J216" s="200"/>
      <c r="K216" s="200"/>
      <c r="L216" s="200"/>
      <c r="M216" s="200"/>
      <c r="N216" s="200"/>
      <c r="O216" s="200"/>
      <c r="P216" s="200"/>
      <c r="Q216" s="200"/>
      <c r="R216" s="200"/>
      <c r="S216" s="200"/>
      <c r="T216" s="200"/>
      <c r="U216" s="200"/>
      <c r="V216" s="200"/>
      <c r="W216" s="752" t="s">
        <v>279</v>
      </c>
      <c r="X216" s="752"/>
      <c r="Y216" s="770"/>
      <c r="Z216" s="261"/>
      <c r="AA216" s="260"/>
      <c r="AB216" s="163"/>
      <c r="AC216" s="163"/>
      <c r="AD216" s="163"/>
      <c r="AE216" s="166"/>
      <c r="AF216" s="145"/>
    </row>
    <row r="217" spans="1:32" ht="37.5" customHeight="1" x14ac:dyDescent="0.3">
      <c r="A217" s="199"/>
      <c r="B217" s="203"/>
      <c r="C217" s="203"/>
      <c r="D217" s="198"/>
      <c r="E217" s="198"/>
      <c r="F217" s="145"/>
      <c r="G217" s="145"/>
      <c r="H217" s="322"/>
      <c r="I217" s="200"/>
      <c r="J217" s="200"/>
      <c r="K217" s="200"/>
      <c r="L217" s="200"/>
      <c r="M217" s="200"/>
      <c r="N217" s="200"/>
      <c r="O217" s="200"/>
      <c r="P217" s="200"/>
      <c r="Q217" s="200"/>
      <c r="R217" s="200"/>
      <c r="S217" s="200"/>
      <c r="T217" s="200"/>
      <c r="U217" s="200"/>
      <c r="V217" s="200"/>
      <c r="W217" s="752"/>
      <c r="X217" s="752"/>
      <c r="Y217" s="770"/>
      <c r="Z217" s="255"/>
      <c r="AA217" s="255"/>
      <c r="AB217" s="163"/>
      <c r="AC217" s="163"/>
      <c r="AD217" s="163"/>
      <c r="AE217" s="166"/>
      <c r="AF217" s="145"/>
    </row>
    <row r="218" spans="1:32" ht="30.75" customHeight="1" x14ac:dyDescent="0.3">
      <c r="A218" s="199"/>
      <c r="B218" s="200"/>
      <c r="C218" s="200"/>
      <c r="D218" s="200"/>
      <c r="E218" s="261" t="s">
        <v>103</v>
      </c>
      <c r="F218" s="529">
        <f>D216/D220</f>
        <v>1</v>
      </c>
      <c r="G218" s="528"/>
      <c r="H218" s="528"/>
      <c r="I218" s="198"/>
      <c r="J218" s="198"/>
      <c r="K218" s="198"/>
      <c r="L218" s="198"/>
      <c r="M218" s="198"/>
      <c r="N218" s="198"/>
      <c r="O218" s="198"/>
      <c r="P218" s="198"/>
      <c r="Q218" s="261"/>
      <c r="R218" s="771" t="s">
        <v>155</v>
      </c>
      <c r="S218" s="671">
        <f>F218*50</f>
        <v>50</v>
      </c>
      <c r="T218" s="672"/>
      <c r="U218" s="673"/>
      <c r="V218" s="496"/>
      <c r="W218" s="752"/>
      <c r="X218" s="752"/>
      <c r="Y218" s="770"/>
      <c r="Z218" s="255"/>
      <c r="AA218" s="255"/>
      <c r="AB218" s="163"/>
      <c r="AC218" s="163"/>
      <c r="AD218" s="163"/>
      <c r="AE218" s="166"/>
      <c r="AF218" s="145"/>
    </row>
    <row r="219" spans="1:32" x14ac:dyDescent="0.3">
      <c r="A219" s="199"/>
      <c r="B219" s="200"/>
      <c r="C219" s="200"/>
      <c r="D219" s="200"/>
      <c r="E219" s="200"/>
      <c r="F219" s="322"/>
      <c r="G219" s="322"/>
      <c r="H219" s="322"/>
      <c r="I219" s="198"/>
      <c r="J219" s="198"/>
      <c r="K219" s="198"/>
      <c r="L219" s="198"/>
      <c r="M219" s="198"/>
      <c r="N219" s="198"/>
      <c r="O219" s="198"/>
      <c r="P219" s="198"/>
      <c r="Q219" s="261"/>
      <c r="R219" s="771"/>
      <c r="S219" s="677"/>
      <c r="T219" s="678"/>
      <c r="U219" s="679"/>
      <c r="V219" s="496"/>
      <c r="W219" s="752"/>
      <c r="X219" s="752"/>
      <c r="Y219" s="770"/>
      <c r="Z219" s="255"/>
      <c r="AA219" s="255"/>
      <c r="AB219" s="163"/>
      <c r="AC219" s="163"/>
      <c r="AD219" s="163"/>
      <c r="AE219" s="166"/>
      <c r="AF219" s="145"/>
    </row>
    <row r="220" spans="1:32" ht="16.5" customHeight="1" x14ac:dyDescent="0.3">
      <c r="A220" s="199"/>
      <c r="B220" s="750" t="s">
        <v>106</v>
      </c>
      <c r="C220" s="751"/>
      <c r="D220" s="478">
        <f>U108*4</f>
        <v>8</v>
      </c>
      <c r="E220" s="198"/>
      <c r="F220" s="198"/>
      <c r="G220" s="198"/>
      <c r="H220" s="200"/>
      <c r="I220" s="200"/>
      <c r="J220" s="200"/>
      <c r="K220" s="200"/>
      <c r="L220" s="200"/>
      <c r="M220" s="200"/>
      <c r="N220" s="200"/>
      <c r="O220" s="200"/>
      <c r="P220" s="200"/>
      <c r="Q220" s="200"/>
      <c r="R220" s="200"/>
      <c r="S220" s="200"/>
      <c r="T220" s="200"/>
      <c r="U220" s="200"/>
      <c r="V220" s="200"/>
      <c r="W220" s="752"/>
      <c r="X220" s="752"/>
      <c r="Y220" s="770"/>
      <c r="Z220" s="255"/>
      <c r="AA220" s="255"/>
      <c r="AB220" s="163"/>
      <c r="AC220" s="163"/>
      <c r="AD220" s="163"/>
      <c r="AE220" s="166"/>
      <c r="AF220" s="145"/>
    </row>
    <row r="221" spans="1:32" ht="18.75" customHeight="1" x14ac:dyDescent="0.3">
      <c r="A221" s="199"/>
      <c r="B221" s="200"/>
      <c r="C221" s="200"/>
      <c r="D221" s="200"/>
      <c r="E221" s="200"/>
      <c r="F221" s="200"/>
      <c r="G221" s="200"/>
      <c r="H221" s="200"/>
      <c r="I221" s="200"/>
      <c r="J221" s="200"/>
      <c r="K221" s="200"/>
      <c r="L221" s="200"/>
      <c r="M221" s="200"/>
      <c r="N221" s="200"/>
      <c r="O221" s="200"/>
      <c r="P221" s="200"/>
      <c r="Q221" s="200"/>
      <c r="R221" s="200"/>
      <c r="S221" s="757" t="s">
        <v>104</v>
      </c>
      <c r="T221" s="757"/>
      <c r="U221" s="145"/>
      <c r="V221" s="256"/>
      <c r="W221" s="205"/>
      <c r="X221" s="759">
        <f>S218+S225</f>
        <v>97.222222222222229</v>
      </c>
      <c r="Y221" s="759"/>
      <c r="Z221" s="261"/>
      <c r="AA221" s="255"/>
      <c r="AB221" s="163"/>
      <c r="AC221" s="147"/>
      <c r="AD221" s="147"/>
      <c r="AE221" s="166"/>
      <c r="AF221" s="145"/>
    </row>
    <row r="222" spans="1:32" ht="11.25" customHeight="1" x14ac:dyDescent="0.3">
      <c r="A222" s="199"/>
      <c r="B222" s="200"/>
      <c r="C222" s="200"/>
      <c r="D222" s="200"/>
      <c r="E222" s="200"/>
      <c r="F222" s="200"/>
      <c r="G222" s="200"/>
      <c r="H222" s="200"/>
      <c r="I222" s="200"/>
      <c r="J222" s="200"/>
      <c r="K222" s="200"/>
      <c r="L222" s="200"/>
      <c r="M222" s="200"/>
      <c r="N222" s="200"/>
      <c r="O222" s="200"/>
      <c r="P222" s="200"/>
      <c r="Q222" s="200"/>
      <c r="R222" s="200"/>
      <c r="S222" s="757"/>
      <c r="T222" s="757"/>
      <c r="U222" s="145"/>
      <c r="V222" s="256"/>
      <c r="W222" s="205"/>
      <c r="X222" s="759"/>
      <c r="Y222" s="759"/>
      <c r="Z222" s="261"/>
      <c r="AA222" s="255"/>
      <c r="AB222" s="163"/>
      <c r="AC222" s="147"/>
      <c r="AD222" s="147"/>
      <c r="AE222" s="166"/>
      <c r="AF222" s="145"/>
    </row>
    <row r="223" spans="1:32" x14ac:dyDescent="0.3">
      <c r="A223" s="199"/>
      <c r="B223" s="748" t="s">
        <v>105</v>
      </c>
      <c r="C223" s="748"/>
      <c r="D223" s="202"/>
      <c r="E223" s="202"/>
      <c r="F223" s="749" t="s">
        <v>107</v>
      </c>
      <c r="G223" s="749"/>
      <c r="H223" s="749"/>
      <c r="I223" s="200"/>
      <c r="J223" s="200"/>
      <c r="K223" s="200"/>
      <c r="L223" s="200"/>
      <c r="M223" s="200"/>
      <c r="N223" s="200"/>
      <c r="O223" s="200"/>
      <c r="P223" s="200"/>
      <c r="Q223" s="206"/>
      <c r="R223" s="206"/>
      <c r="S223" s="757"/>
      <c r="T223" s="757"/>
      <c r="U223" s="145"/>
      <c r="V223" s="256"/>
      <c r="W223" s="200"/>
      <c r="X223" s="200"/>
      <c r="Y223" s="207"/>
      <c r="Z223" s="261"/>
      <c r="AA223" s="255"/>
      <c r="AB223" s="160"/>
      <c r="AC223" s="166"/>
      <c r="AD223" s="166"/>
      <c r="AE223" s="166"/>
      <c r="AF223" s="145"/>
    </row>
    <row r="224" spans="1:32" ht="16.5" customHeight="1" x14ac:dyDescent="0.3">
      <c r="A224" s="199"/>
      <c r="B224" s="750" t="s">
        <v>95</v>
      </c>
      <c r="C224" s="751"/>
      <c r="D224" s="479">
        <f>S194</f>
        <v>68</v>
      </c>
      <c r="E224" s="256" t="s">
        <v>104</v>
      </c>
      <c r="F224" s="752" t="s">
        <v>95</v>
      </c>
      <c r="G224" s="752"/>
      <c r="H224" s="753"/>
      <c r="I224" s="480">
        <f>U206</f>
        <v>0</v>
      </c>
      <c r="J224" s="484"/>
      <c r="K224" s="484"/>
      <c r="L224" s="484"/>
      <c r="M224" s="484"/>
      <c r="N224" s="484"/>
      <c r="O224" s="484"/>
      <c r="P224" s="261" t="s">
        <v>103</v>
      </c>
      <c r="Q224" s="754">
        <f>D224+I224</f>
        <v>68</v>
      </c>
      <c r="R224" s="473"/>
      <c r="S224" s="758"/>
      <c r="T224" s="758"/>
      <c r="U224" s="200"/>
      <c r="V224" s="200"/>
      <c r="W224" s="200"/>
      <c r="X224" s="200"/>
      <c r="Y224" s="207"/>
      <c r="Z224" s="261"/>
      <c r="AA224" s="255"/>
      <c r="AB224" s="160"/>
      <c r="AC224" s="166"/>
      <c r="AD224" s="166"/>
      <c r="AE224" s="166"/>
      <c r="AF224" s="145"/>
    </row>
    <row r="225" spans="1:32" x14ac:dyDescent="0.3">
      <c r="A225" s="199"/>
      <c r="B225" s="200"/>
      <c r="C225" s="200"/>
      <c r="D225" s="200"/>
      <c r="E225" s="200"/>
      <c r="F225" s="200"/>
      <c r="G225" s="200"/>
      <c r="H225" s="200"/>
      <c r="I225" s="200"/>
      <c r="J225" s="200"/>
      <c r="K225" s="200"/>
      <c r="L225" s="200"/>
      <c r="M225" s="200"/>
      <c r="N225" s="200"/>
      <c r="O225" s="200"/>
      <c r="P225" s="200"/>
      <c r="Q225" s="755"/>
      <c r="R225" s="760" t="s">
        <v>155</v>
      </c>
      <c r="S225" s="671">
        <f>Q224/Q228*50</f>
        <v>47.222222222222221</v>
      </c>
      <c r="T225" s="672"/>
      <c r="U225" s="673"/>
      <c r="V225" s="200"/>
      <c r="W225" s="200"/>
      <c r="X225" s="200"/>
      <c r="Y225" s="201"/>
      <c r="Z225" s="261"/>
      <c r="AA225" s="255"/>
      <c r="AB225" s="160"/>
      <c r="AC225" s="166"/>
      <c r="AD225" s="166"/>
      <c r="AE225" s="166"/>
      <c r="AF225" s="145"/>
    </row>
    <row r="226" spans="1:32" x14ac:dyDescent="0.3">
      <c r="A226" s="199"/>
      <c r="B226" s="200"/>
      <c r="C226" s="200"/>
      <c r="D226" s="200"/>
      <c r="E226" s="200"/>
      <c r="F226" s="200"/>
      <c r="G226" s="200"/>
      <c r="H226" s="200"/>
      <c r="I226" s="200"/>
      <c r="J226" s="200"/>
      <c r="K226" s="200"/>
      <c r="L226" s="200"/>
      <c r="M226" s="200"/>
      <c r="N226" s="200"/>
      <c r="O226" s="200"/>
      <c r="P226" s="200"/>
      <c r="Q226" s="200"/>
      <c r="R226" s="760"/>
      <c r="S226" s="674"/>
      <c r="T226" s="675"/>
      <c r="U226" s="676"/>
      <c r="V226" s="204"/>
      <c r="W226" s="205"/>
      <c r="X226" s="198"/>
      <c r="Y226" s="201"/>
      <c r="Z226" s="261"/>
      <c r="AA226" s="255"/>
      <c r="AB226" s="160"/>
      <c r="AC226" s="166"/>
      <c r="AD226" s="166"/>
      <c r="AE226" s="166"/>
      <c r="AF226" s="145"/>
    </row>
    <row r="227" spans="1:32" ht="21.75" customHeight="1" x14ac:dyDescent="0.3">
      <c r="A227" s="199"/>
      <c r="B227" s="200"/>
      <c r="C227" s="200"/>
      <c r="D227" s="200"/>
      <c r="E227" s="200"/>
      <c r="F227" s="200"/>
      <c r="G227" s="200"/>
      <c r="H227" s="200"/>
      <c r="I227" s="200"/>
      <c r="J227" s="200"/>
      <c r="K227" s="200"/>
      <c r="L227" s="200"/>
      <c r="M227" s="200"/>
      <c r="N227" s="200"/>
      <c r="O227" s="200"/>
      <c r="P227" s="200"/>
      <c r="Q227" s="200"/>
      <c r="R227" s="200"/>
      <c r="S227" s="677"/>
      <c r="T227" s="678"/>
      <c r="U227" s="679"/>
      <c r="V227" s="204"/>
      <c r="W227" s="192"/>
      <c r="X227" s="200"/>
      <c r="Y227" s="201"/>
      <c r="Z227" s="261"/>
      <c r="AA227" s="255"/>
      <c r="AB227" s="160"/>
      <c r="AC227" s="166"/>
      <c r="AD227" s="166"/>
      <c r="AE227" s="166"/>
      <c r="AF227" s="145"/>
    </row>
    <row r="228" spans="1:32" ht="27.75" customHeight="1" x14ac:dyDescent="0.3">
      <c r="A228" s="199"/>
      <c r="B228" s="748" t="s">
        <v>105</v>
      </c>
      <c r="C228" s="748"/>
      <c r="D228" s="202"/>
      <c r="E228" s="202"/>
      <c r="F228" s="749" t="s">
        <v>107</v>
      </c>
      <c r="G228" s="749"/>
      <c r="H228" s="749"/>
      <c r="I228" s="200"/>
      <c r="J228" s="200"/>
      <c r="K228" s="200"/>
      <c r="L228" s="200"/>
      <c r="M228" s="200"/>
      <c r="N228" s="200"/>
      <c r="O228" s="200"/>
      <c r="P228" s="200"/>
      <c r="Q228" s="754">
        <f>D229+I229</f>
        <v>72</v>
      </c>
      <c r="R228" s="473"/>
      <c r="S228" s="473"/>
      <c r="T228" s="200"/>
      <c r="U228" s="200"/>
      <c r="V228" s="200"/>
      <c r="W228" s="200"/>
      <c r="X228" s="200"/>
      <c r="Y228" s="201"/>
      <c r="Z228" s="261"/>
      <c r="AA228" s="255"/>
      <c r="AB228" s="160"/>
      <c r="AC228" s="166"/>
      <c r="AD228" s="166"/>
      <c r="AE228" s="166"/>
      <c r="AF228" s="145"/>
    </row>
    <row r="229" spans="1:32" ht="16.5" customHeight="1" x14ac:dyDescent="0.3">
      <c r="A229" s="199"/>
      <c r="B229" s="750" t="s">
        <v>237</v>
      </c>
      <c r="C229" s="751"/>
      <c r="D229" s="479">
        <f>Z179*4</f>
        <v>72</v>
      </c>
      <c r="E229" s="256" t="s">
        <v>104</v>
      </c>
      <c r="F229" s="752" t="s">
        <v>238</v>
      </c>
      <c r="G229" s="752"/>
      <c r="H229" s="753"/>
      <c r="I229" s="482">
        <f>Z206*4</f>
        <v>0</v>
      </c>
      <c r="J229" s="485"/>
      <c r="K229" s="485"/>
      <c r="L229" s="485"/>
      <c r="M229" s="485"/>
      <c r="N229" s="485"/>
      <c r="O229" s="485"/>
      <c r="P229" s="261" t="s">
        <v>103</v>
      </c>
      <c r="Q229" s="755"/>
      <c r="R229" s="473"/>
      <c r="S229" s="473"/>
      <c r="T229" s="192"/>
      <c r="U229" s="200"/>
      <c r="V229" s="200"/>
      <c r="W229" s="200"/>
      <c r="X229" s="200"/>
      <c r="Y229" s="201"/>
      <c r="Z229" s="261"/>
      <c r="AA229" s="255"/>
      <c r="AB229" s="160"/>
      <c r="AC229" s="166"/>
      <c r="AD229" s="166"/>
      <c r="AE229" s="166"/>
      <c r="AF229" s="145"/>
    </row>
    <row r="230" spans="1:32" ht="19.5" customHeight="1" thickBot="1" x14ac:dyDescent="0.35">
      <c r="A230" s="208"/>
      <c r="B230" s="209"/>
      <c r="C230" s="209"/>
      <c r="D230" s="210"/>
      <c r="E230" s="210"/>
      <c r="F230" s="210"/>
      <c r="G230" s="210"/>
      <c r="H230" s="210"/>
      <c r="I230" s="481"/>
      <c r="J230" s="481"/>
      <c r="K230" s="481"/>
      <c r="L230" s="481"/>
      <c r="M230" s="481"/>
      <c r="N230" s="481"/>
      <c r="O230" s="481"/>
      <c r="P230" s="210"/>
      <c r="Q230" s="210"/>
      <c r="R230" s="210"/>
      <c r="S230" s="210"/>
      <c r="T230" s="210"/>
      <c r="U230" s="210"/>
      <c r="V230" s="210"/>
      <c r="W230" s="210"/>
      <c r="X230" s="210"/>
      <c r="Y230" s="211"/>
      <c r="Z230" s="261"/>
      <c r="AA230" s="255"/>
      <c r="AB230" s="160"/>
      <c r="AC230" s="166"/>
      <c r="AD230" s="166"/>
      <c r="AE230" s="166"/>
    </row>
    <row r="231" spans="1:32" x14ac:dyDescent="0.3">
      <c r="A231" s="205"/>
      <c r="B231" s="191"/>
      <c r="C231" s="19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0"/>
      <c r="AA231" s="235"/>
      <c r="AB231" s="160"/>
      <c r="AC231" s="166"/>
      <c r="AD231" s="166"/>
      <c r="AE231" s="166"/>
    </row>
    <row r="232" spans="1:32" ht="48.75" customHeight="1" x14ac:dyDescent="0.3">
      <c r="A232" s="191"/>
      <c r="B232" s="756" t="s">
        <v>304</v>
      </c>
      <c r="C232" s="756"/>
      <c r="D232" s="756"/>
      <c r="E232" s="756"/>
      <c r="F232" s="756"/>
      <c r="G232" s="756"/>
      <c r="H232" s="756"/>
      <c r="I232" s="756"/>
      <c r="J232" s="756"/>
      <c r="K232" s="756"/>
      <c r="L232" s="756"/>
      <c r="M232" s="756"/>
      <c r="N232" s="756"/>
      <c r="O232" s="756"/>
      <c r="P232" s="756"/>
      <c r="Q232" s="756"/>
      <c r="R232" s="756"/>
      <c r="S232" s="756"/>
      <c r="T232" s="756"/>
      <c r="U232" s="756"/>
      <c r="V232" s="756"/>
      <c r="W232" s="756"/>
      <c r="X232" s="756"/>
      <c r="Y232" s="756"/>
      <c r="Z232" s="235"/>
      <c r="AA232" s="235"/>
      <c r="AB232" s="164"/>
      <c r="AC232" s="164"/>
      <c r="AD232" s="164"/>
      <c r="AE232" s="164"/>
      <c r="AF232" s="164"/>
    </row>
    <row r="233" spans="1:32" ht="24" x14ac:dyDescent="0.4">
      <c r="B233" s="381"/>
      <c r="C233" s="381"/>
      <c r="D233" s="382"/>
      <c r="E233" s="382"/>
      <c r="F233" s="382"/>
      <c r="G233" s="447"/>
      <c r="H233" s="382"/>
      <c r="I233" s="382"/>
      <c r="J233" s="447"/>
      <c r="K233" s="447"/>
      <c r="L233" s="447"/>
      <c r="M233" s="447"/>
      <c r="N233" s="447"/>
      <c r="O233" s="447"/>
      <c r="P233" s="382"/>
      <c r="Q233" s="382"/>
      <c r="R233" s="447"/>
      <c r="S233" s="447"/>
      <c r="T233" s="382"/>
      <c r="U233" s="382"/>
      <c r="V233" s="382"/>
      <c r="W233" s="382"/>
      <c r="X233" s="382"/>
      <c r="Y233" s="382"/>
    </row>
    <row r="234" spans="1:32" ht="24" x14ac:dyDescent="0.4">
      <c r="B234" s="381"/>
      <c r="C234" s="381"/>
      <c r="D234" s="486" t="s">
        <v>108</v>
      </c>
      <c r="E234" s="680" t="s">
        <v>9</v>
      </c>
      <c r="F234" s="681"/>
      <c r="G234" s="681"/>
      <c r="H234" s="681"/>
      <c r="I234" s="682"/>
      <c r="J234" s="640"/>
      <c r="K234" s="640"/>
      <c r="L234" s="445"/>
      <c r="M234" s="445"/>
      <c r="N234" s="445"/>
      <c r="O234" s="445"/>
      <c r="P234" s="640" t="s">
        <v>10</v>
      </c>
      <c r="Q234" s="640"/>
      <c r="R234" s="640"/>
      <c r="S234" s="640"/>
      <c r="T234" s="640"/>
      <c r="U234" s="640"/>
      <c r="V234" s="427"/>
      <c r="W234" s="428"/>
      <c r="X234" s="428"/>
      <c r="Y234" s="381"/>
    </row>
    <row r="235" spans="1:32" ht="24" x14ac:dyDescent="0.4">
      <c r="B235" s="381"/>
      <c r="C235" s="381"/>
      <c r="D235" s="408" t="s">
        <v>109</v>
      </c>
      <c r="E235" s="611" t="s">
        <v>187</v>
      </c>
      <c r="F235" s="612"/>
      <c r="G235" s="612"/>
      <c r="H235" s="612"/>
      <c r="I235" s="613"/>
      <c r="J235" s="640"/>
      <c r="K235" s="640"/>
      <c r="L235" s="434"/>
      <c r="M235" s="434"/>
      <c r="N235" s="434"/>
      <c r="O235" s="434"/>
      <c r="P235" s="659" t="s">
        <v>30</v>
      </c>
      <c r="Q235" s="659"/>
      <c r="R235" s="659"/>
      <c r="S235" s="659"/>
      <c r="T235" s="659"/>
      <c r="U235" s="659"/>
      <c r="V235" s="425"/>
      <c r="W235" s="429"/>
      <c r="X235" s="429"/>
      <c r="Y235" s="381"/>
    </row>
    <row r="236" spans="1:32" ht="24" x14ac:dyDescent="0.4">
      <c r="B236" s="381"/>
      <c r="C236" s="381"/>
      <c r="D236" s="408" t="s">
        <v>110</v>
      </c>
      <c r="E236" s="611" t="s">
        <v>151</v>
      </c>
      <c r="F236" s="612"/>
      <c r="G236" s="612"/>
      <c r="H236" s="612"/>
      <c r="I236" s="613"/>
      <c r="J236" s="640"/>
      <c r="K236" s="640"/>
      <c r="L236" s="434"/>
      <c r="M236" s="434"/>
      <c r="N236" s="434"/>
      <c r="O236" s="434"/>
      <c r="P236" s="659" t="s">
        <v>31</v>
      </c>
      <c r="Q236" s="659"/>
      <c r="R236" s="659"/>
      <c r="S236" s="659"/>
      <c r="T236" s="659"/>
      <c r="U236" s="659"/>
      <c r="V236" s="425"/>
      <c r="W236" s="429"/>
      <c r="X236" s="429"/>
      <c r="Y236" s="381"/>
    </row>
    <row r="237" spans="1:32" ht="37.5" customHeight="1" x14ac:dyDescent="0.4">
      <c r="B237" s="381"/>
      <c r="C237" s="381"/>
      <c r="D237" s="408" t="s">
        <v>111</v>
      </c>
      <c r="E237" s="611" t="s">
        <v>152</v>
      </c>
      <c r="F237" s="612"/>
      <c r="G237" s="612"/>
      <c r="H237" s="612"/>
      <c r="I237" s="613"/>
      <c r="J237" s="640"/>
      <c r="K237" s="640"/>
      <c r="L237" s="434"/>
      <c r="M237" s="434"/>
      <c r="N237" s="434"/>
      <c r="O237" s="434"/>
      <c r="P237" s="659" t="s">
        <v>32</v>
      </c>
      <c r="Q237" s="659"/>
      <c r="R237" s="659"/>
      <c r="S237" s="659"/>
      <c r="T237" s="659"/>
      <c r="U237" s="659"/>
      <c r="V237" s="425"/>
      <c r="W237" s="429"/>
      <c r="X237" s="429"/>
      <c r="Y237" s="381"/>
    </row>
    <row r="238" spans="1:32" ht="38.25" customHeight="1" x14ac:dyDescent="0.4">
      <c r="B238" s="381"/>
      <c r="C238" s="381"/>
      <c r="D238" s="408" t="s">
        <v>112</v>
      </c>
      <c r="E238" s="611" t="s">
        <v>153</v>
      </c>
      <c r="F238" s="612"/>
      <c r="G238" s="612"/>
      <c r="H238" s="612"/>
      <c r="I238" s="613"/>
      <c r="J238" s="640"/>
      <c r="K238" s="640"/>
      <c r="L238" s="434"/>
      <c r="M238" s="434"/>
      <c r="N238" s="434"/>
      <c r="O238" s="434"/>
      <c r="P238" s="659" t="s">
        <v>33</v>
      </c>
      <c r="Q238" s="659"/>
      <c r="R238" s="659"/>
      <c r="S238" s="659"/>
      <c r="T238" s="659"/>
      <c r="U238" s="659"/>
      <c r="V238" s="425"/>
      <c r="W238" s="429"/>
      <c r="X238" s="429"/>
      <c r="Y238" s="381"/>
    </row>
    <row r="239" spans="1:32" ht="37.5" customHeight="1" x14ac:dyDescent="0.4">
      <c r="B239" s="381"/>
      <c r="C239" s="381"/>
      <c r="D239" s="408" t="s">
        <v>113</v>
      </c>
      <c r="E239" s="611" t="s">
        <v>154</v>
      </c>
      <c r="F239" s="612"/>
      <c r="G239" s="612"/>
      <c r="H239" s="612"/>
      <c r="I239" s="613"/>
      <c r="J239" s="640"/>
      <c r="K239" s="640"/>
      <c r="L239" s="434"/>
      <c r="M239" s="434"/>
      <c r="N239" s="434"/>
      <c r="O239" s="434"/>
      <c r="P239" s="659" t="s">
        <v>34</v>
      </c>
      <c r="Q239" s="659"/>
      <c r="R239" s="659"/>
      <c r="S239" s="659"/>
      <c r="T239" s="659"/>
      <c r="U239" s="659"/>
      <c r="V239" s="425"/>
      <c r="W239" s="429"/>
      <c r="X239" s="429"/>
      <c r="Y239" s="381"/>
    </row>
    <row r="240" spans="1:32" ht="37.5" customHeight="1" x14ac:dyDescent="0.4">
      <c r="B240" s="381"/>
      <c r="C240" s="381"/>
      <c r="D240" s="382"/>
      <c r="E240" s="382"/>
      <c r="F240" s="382"/>
      <c r="G240" s="447"/>
      <c r="H240" s="382"/>
      <c r="I240" s="382"/>
      <c r="J240" s="447"/>
      <c r="K240" s="447"/>
      <c r="L240" s="447"/>
      <c r="M240" s="447"/>
      <c r="N240" s="447"/>
      <c r="O240" s="447"/>
      <c r="P240" s="382"/>
      <c r="Q240" s="382"/>
      <c r="R240" s="447"/>
      <c r="S240" s="447"/>
      <c r="T240" s="382"/>
      <c r="U240" s="382"/>
      <c r="V240" s="382"/>
      <c r="W240" s="382"/>
      <c r="X240" s="382"/>
      <c r="Y240" s="382"/>
    </row>
    <row r="241" spans="2:31" ht="16.5" customHeight="1" x14ac:dyDescent="0.3">
      <c r="B241" s="647" t="s">
        <v>201</v>
      </c>
      <c r="C241" s="648"/>
      <c r="D241" s="648"/>
      <c r="E241" s="648"/>
      <c r="F241" s="648"/>
      <c r="G241" s="648"/>
      <c r="H241" s="648"/>
      <c r="I241" s="648"/>
      <c r="J241" s="649"/>
      <c r="K241" s="647" t="s">
        <v>156</v>
      </c>
      <c r="L241" s="648"/>
      <c r="M241" s="648"/>
      <c r="N241" s="648"/>
      <c r="O241" s="648"/>
      <c r="P241" s="648"/>
      <c r="Q241" s="648"/>
      <c r="R241" s="648"/>
      <c r="S241" s="648"/>
      <c r="T241" s="648"/>
      <c r="U241" s="648"/>
      <c r="V241" s="648"/>
      <c r="W241" s="648"/>
      <c r="X241" s="648"/>
      <c r="Y241" s="649"/>
    </row>
    <row r="242" spans="2:31" ht="17.25" customHeight="1" x14ac:dyDescent="0.3">
      <c r="B242" s="650"/>
      <c r="C242" s="651"/>
      <c r="D242" s="651"/>
      <c r="E242" s="651"/>
      <c r="F242" s="651"/>
      <c r="G242" s="651"/>
      <c r="H242" s="651"/>
      <c r="I242" s="651"/>
      <c r="J242" s="652"/>
      <c r="K242" s="650"/>
      <c r="L242" s="651"/>
      <c r="M242" s="651"/>
      <c r="N242" s="651"/>
      <c r="O242" s="651"/>
      <c r="P242" s="651"/>
      <c r="Q242" s="651"/>
      <c r="R242" s="651"/>
      <c r="S242" s="651"/>
      <c r="T242" s="651"/>
      <c r="U242" s="651"/>
      <c r="V242" s="651"/>
      <c r="W242" s="651"/>
      <c r="X242" s="651"/>
      <c r="Y242" s="652"/>
      <c r="Z242" s="236"/>
      <c r="AA242" s="236"/>
      <c r="AB242" s="228"/>
      <c r="AC242" s="185"/>
      <c r="AD242" s="185"/>
      <c r="AE242" s="185"/>
    </row>
    <row r="243" spans="2:31" ht="30.75" customHeight="1" x14ac:dyDescent="0.3">
      <c r="B243" s="641">
        <f>ROUND(X221,0)</f>
        <v>97</v>
      </c>
      <c r="C243" s="642"/>
      <c r="D243" s="642"/>
      <c r="E243" s="642"/>
      <c r="F243" s="642"/>
      <c r="G243" s="642"/>
      <c r="H243" s="642"/>
      <c r="I243" s="642"/>
      <c r="J243" s="645" t="s">
        <v>259</v>
      </c>
      <c r="K243" s="653" t="str">
        <f>IF(B243&gt;90,"A",IF(B243&gt;79,"B",IF(B243&gt;65,"C",IF(B243&gt;49,"D","E"))))</f>
        <v>A</v>
      </c>
      <c r="L243" s="654"/>
      <c r="M243" s="654"/>
      <c r="N243" s="654"/>
      <c r="O243" s="654"/>
      <c r="P243" s="654"/>
      <c r="Q243" s="654"/>
      <c r="R243" s="654"/>
      <c r="S243" s="654"/>
      <c r="T243" s="654"/>
      <c r="U243" s="654"/>
      <c r="V243" s="654"/>
      <c r="W243" s="654"/>
      <c r="X243" s="654"/>
      <c r="Y243" s="655"/>
      <c r="Z243" s="170"/>
      <c r="AA243" s="235"/>
    </row>
    <row r="244" spans="2:31" ht="30.75" customHeight="1" x14ac:dyDescent="0.3">
      <c r="B244" s="643"/>
      <c r="C244" s="644"/>
      <c r="D244" s="644"/>
      <c r="E244" s="644"/>
      <c r="F244" s="644"/>
      <c r="G244" s="644"/>
      <c r="H244" s="644"/>
      <c r="I244" s="644"/>
      <c r="J244" s="646"/>
      <c r="K244" s="656"/>
      <c r="L244" s="657"/>
      <c r="M244" s="657"/>
      <c r="N244" s="657"/>
      <c r="O244" s="657"/>
      <c r="P244" s="657"/>
      <c r="Q244" s="657"/>
      <c r="R244" s="657"/>
      <c r="S244" s="657"/>
      <c r="T244" s="657"/>
      <c r="U244" s="657"/>
      <c r="V244" s="657"/>
      <c r="W244" s="657"/>
      <c r="X244" s="657"/>
      <c r="Y244" s="658"/>
      <c r="Z244" s="170"/>
      <c r="AA244" s="235"/>
    </row>
    <row r="245" spans="2:31" ht="24" x14ac:dyDescent="0.4">
      <c r="B245" s="381"/>
      <c r="C245" s="381"/>
      <c r="D245" s="382"/>
      <c r="E245" s="382"/>
      <c r="F245" s="406"/>
      <c r="G245" s="406"/>
      <c r="H245" s="382"/>
      <c r="I245" s="382"/>
      <c r="J245" s="447"/>
      <c r="K245" s="447"/>
      <c r="L245" s="447"/>
      <c r="M245" s="447"/>
      <c r="N245" s="447"/>
      <c r="O245" s="447"/>
      <c r="P245" s="382"/>
      <c r="Q245" s="382"/>
      <c r="R245" s="447"/>
      <c r="S245" s="447"/>
      <c r="T245" s="382"/>
      <c r="U245" s="382"/>
      <c r="V245" s="382"/>
      <c r="W245" s="382"/>
      <c r="X245" s="382"/>
      <c r="Y245" s="382"/>
    </row>
    <row r="246" spans="2:31" ht="37.5" customHeight="1" x14ac:dyDescent="0.3">
      <c r="B246" s="744" t="s">
        <v>131</v>
      </c>
      <c r="C246" s="745"/>
      <c r="D246" s="745"/>
      <c r="E246" s="745"/>
      <c r="F246" s="745"/>
      <c r="G246" s="745"/>
      <c r="H246" s="745"/>
      <c r="I246" s="745"/>
      <c r="J246" s="745"/>
      <c r="K246" s="745"/>
      <c r="L246" s="745"/>
      <c r="M246" s="745"/>
      <c r="N246" s="745"/>
      <c r="O246" s="745"/>
      <c r="P246" s="745"/>
      <c r="Q246" s="745"/>
      <c r="R246" s="745"/>
      <c r="S246" s="745"/>
      <c r="T246" s="745"/>
      <c r="U246" s="745"/>
      <c r="V246" s="745"/>
      <c r="W246" s="745"/>
      <c r="X246" s="745"/>
      <c r="Y246" s="746"/>
      <c r="Z246" s="248"/>
      <c r="AA246" s="239"/>
      <c r="AB246" s="228"/>
    </row>
    <row r="247" spans="2:31" ht="16.5" customHeight="1" x14ac:dyDescent="0.3">
      <c r="B247" s="541" t="s">
        <v>305</v>
      </c>
      <c r="C247" s="542"/>
      <c r="D247" s="542"/>
      <c r="E247" s="542"/>
      <c r="F247" s="542"/>
      <c r="G247" s="543"/>
      <c r="H247" s="720"/>
      <c r="I247" s="721"/>
      <c r="J247" s="721"/>
      <c r="K247" s="721"/>
      <c r="L247" s="721"/>
      <c r="M247" s="721"/>
      <c r="N247" s="721"/>
      <c r="O247" s="721"/>
      <c r="P247" s="721"/>
      <c r="Q247" s="721"/>
      <c r="R247" s="721"/>
      <c r="S247" s="721"/>
      <c r="T247" s="721"/>
      <c r="U247" s="721"/>
      <c r="V247" s="721"/>
      <c r="W247" s="721"/>
      <c r="X247" s="721"/>
      <c r="Y247" s="722"/>
      <c r="Z247" s="249"/>
    </row>
    <row r="248" spans="2:31" ht="24" customHeight="1" x14ac:dyDescent="0.3">
      <c r="B248" s="767"/>
      <c r="C248" s="768"/>
      <c r="D248" s="768"/>
      <c r="E248" s="768"/>
      <c r="F248" s="768"/>
      <c r="G248" s="769"/>
      <c r="H248" s="723"/>
      <c r="I248" s="724"/>
      <c r="J248" s="724"/>
      <c r="K248" s="724"/>
      <c r="L248" s="724"/>
      <c r="M248" s="724"/>
      <c r="N248" s="724"/>
      <c r="O248" s="724"/>
      <c r="P248" s="724"/>
      <c r="Q248" s="724"/>
      <c r="R248" s="724"/>
      <c r="S248" s="724"/>
      <c r="T248" s="724"/>
      <c r="U248" s="724"/>
      <c r="V248" s="724"/>
      <c r="W248" s="724"/>
      <c r="X248" s="724"/>
      <c r="Y248" s="725"/>
      <c r="Z248" s="249"/>
    </row>
    <row r="249" spans="2:31" ht="24" customHeight="1" x14ac:dyDescent="0.3">
      <c r="B249" s="767"/>
      <c r="C249" s="768"/>
      <c r="D249" s="768"/>
      <c r="E249" s="768"/>
      <c r="F249" s="768"/>
      <c r="G249" s="769"/>
      <c r="H249" s="723"/>
      <c r="I249" s="724"/>
      <c r="J249" s="724"/>
      <c r="K249" s="724"/>
      <c r="L249" s="724"/>
      <c r="M249" s="724"/>
      <c r="N249" s="724"/>
      <c r="O249" s="724"/>
      <c r="P249" s="724"/>
      <c r="Q249" s="724"/>
      <c r="R249" s="724"/>
      <c r="S249" s="724"/>
      <c r="T249" s="724"/>
      <c r="U249" s="724"/>
      <c r="V249" s="724"/>
      <c r="W249" s="724"/>
      <c r="X249" s="724"/>
      <c r="Y249" s="725"/>
      <c r="Z249" s="249"/>
    </row>
    <row r="250" spans="2:31" ht="24" customHeight="1" x14ac:dyDescent="0.3">
      <c r="B250" s="544"/>
      <c r="C250" s="545"/>
      <c r="D250" s="545"/>
      <c r="E250" s="545"/>
      <c r="F250" s="545"/>
      <c r="G250" s="546"/>
      <c r="H250" s="726"/>
      <c r="I250" s="727"/>
      <c r="J250" s="727"/>
      <c r="K250" s="727"/>
      <c r="L250" s="727"/>
      <c r="M250" s="727"/>
      <c r="N250" s="727"/>
      <c r="O250" s="727"/>
      <c r="P250" s="727"/>
      <c r="Q250" s="727"/>
      <c r="R250" s="727"/>
      <c r="S250" s="727"/>
      <c r="T250" s="727"/>
      <c r="U250" s="727"/>
      <c r="V250" s="727"/>
      <c r="W250" s="727"/>
      <c r="X250" s="727"/>
      <c r="Y250" s="728"/>
      <c r="Z250" s="249"/>
    </row>
    <row r="251" spans="2:31" ht="16.5" customHeight="1" x14ac:dyDescent="0.3">
      <c r="B251" s="541" t="s">
        <v>306</v>
      </c>
      <c r="C251" s="542"/>
      <c r="D251" s="542"/>
      <c r="E251" s="542"/>
      <c r="F251" s="542"/>
      <c r="G251" s="543"/>
      <c r="H251" s="720"/>
      <c r="I251" s="721"/>
      <c r="J251" s="721"/>
      <c r="K251" s="721"/>
      <c r="L251" s="721"/>
      <c r="M251" s="721"/>
      <c r="N251" s="721"/>
      <c r="O251" s="721"/>
      <c r="P251" s="721"/>
      <c r="Q251" s="721"/>
      <c r="R251" s="721"/>
      <c r="S251" s="721"/>
      <c r="T251" s="721"/>
      <c r="U251" s="721"/>
      <c r="V251" s="721"/>
      <c r="W251" s="721"/>
      <c r="X251" s="721"/>
      <c r="Y251" s="722"/>
      <c r="Z251" s="249"/>
    </row>
    <row r="252" spans="2:31" ht="24" customHeight="1" x14ac:dyDescent="0.3">
      <c r="B252" s="767"/>
      <c r="C252" s="768"/>
      <c r="D252" s="768"/>
      <c r="E252" s="768"/>
      <c r="F252" s="768"/>
      <c r="G252" s="769"/>
      <c r="H252" s="723"/>
      <c r="I252" s="724"/>
      <c r="J252" s="724"/>
      <c r="K252" s="724"/>
      <c r="L252" s="724"/>
      <c r="M252" s="724"/>
      <c r="N252" s="724"/>
      <c r="O252" s="724"/>
      <c r="P252" s="724"/>
      <c r="Q252" s="724"/>
      <c r="R252" s="724"/>
      <c r="S252" s="724"/>
      <c r="T252" s="724"/>
      <c r="U252" s="724"/>
      <c r="V252" s="724"/>
      <c r="W252" s="724"/>
      <c r="X252" s="724"/>
      <c r="Y252" s="725"/>
      <c r="Z252" s="249"/>
    </row>
    <row r="253" spans="2:31" ht="24" customHeight="1" x14ac:dyDescent="0.3">
      <c r="B253" s="767"/>
      <c r="C253" s="768"/>
      <c r="D253" s="768"/>
      <c r="E253" s="768"/>
      <c r="F253" s="768"/>
      <c r="G253" s="769"/>
      <c r="H253" s="723"/>
      <c r="I253" s="724"/>
      <c r="J253" s="724"/>
      <c r="K253" s="724"/>
      <c r="L253" s="724"/>
      <c r="M253" s="724"/>
      <c r="N253" s="724"/>
      <c r="O253" s="724"/>
      <c r="P253" s="724"/>
      <c r="Q253" s="724"/>
      <c r="R253" s="724"/>
      <c r="S253" s="724"/>
      <c r="T253" s="724"/>
      <c r="U253" s="724"/>
      <c r="V253" s="724"/>
      <c r="W253" s="724"/>
      <c r="X253" s="724"/>
      <c r="Y253" s="725"/>
      <c r="Z253" s="249"/>
    </row>
    <row r="254" spans="2:31" ht="24" customHeight="1" x14ac:dyDescent="0.3">
      <c r="B254" s="544"/>
      <c r="C254" s="545"/>
      <c r="D254" s="545"/>
      <c r="E254" s="545"/>
      <c r="F254" s="545"/>
      <c r="G254" s="546"/>
      <c r="H254" s="726"/>
      <c r="I254" s="727"/>
      <c r="J254" s="727"/>
      <c r="K254" s="727"/>
      <c r="L254" s="727"/>
      <c r="M254" s="727"/>
      <c r="N254" s="727"/>
      <c r="O254" s="727"/>
      <c r="P254" s="727"/>
      <c r="Q254" s="727"/>
      <c r="R254" s="727"/>
      <c r="S254" s="727"/>
      <c r="T254" s="727"/>
      <c r="U254" s="727"/>
      <c r="V254" s="727"/>
      <c r="W254" s="727"/>
      <c r="X254" s="727"/>
      <c r="Y254" s="728"/>
      <c r="Z254" s="249"/>
    </row>
    <row r="255" spans="2:31" ht="16.5" customHeight="1" x14ac:dyDescent="0.3">
      <c r="B255" s="541" t="s">
        <v>307</v>
      </c>
      <c r="C255" s="542"/>
      <c r="D255" s="542"/>
      <c r="E255" s="542"/>
      <c r="F255" s="542"/>
      <c r="G255" s="543"/>
      <c r="H255" s="720"/>
      <c r="I255" s="721"/>
      <c r="J255" s="721"/>
      <c r="K255" s="721"/>
      <c r="L255" s="721"/>
      <c r="M255" s="721"/>
      <c r="N255" s="721"/>
      <c r="O255" s="721"/>
      <c r="P255" s="721"/>
      <c r="Q255" s="721"/>
      <c r="R255" s="721"/>
      <c r="S255" s="721"/>
      <c r="T255" s="721"/>
      <c r="U255" s="721"/>
      <c r="V255" s="721"/>
      <c r="W255" s="721"/>
      <c r="X255" s="721"/>
      <c r="Y255" s="722"/>
      <c r="Z255" s="249"/>
    </row>
    <row r="256" spans="2:31" ht="24" customHeight="1" x14ac:dyDescent="0.3">
      <c r="B256" s="767"/>
      <c r="C256" s="768"/>
      <c r="D256" s="768"/>
      <c r="E256" s="768"/>
      <c r="F256" s="768"/>
      <c r="G256" s="769"/>
      <c r="H256" s="723"/>
      <c r="I256" s="724"/>
      <c r="J256" s="724"/>
      <c r="K256" s="724"/>
      <c r="L256" s="724"/>
      <c r="M256" s="724"/>
      <c r="N256" s="724"/>
      <c r="O256" s="724"/>
      <c r="P256" s="724"/>
      <c r="Q256" s="724"/>
      <c r="R256" s="724"/>
      <c r="S256" s="724"/>
      <c r="T256" s="724"/>
      <c r="U256" s="724"/>
      <c r="V256" s="724"/>
      <c r="W256" s="724"/>
      <c r="X256" s="724"/>
      <c r="Y256" s="725"/>
      <c r="Z256" s="249"/>
    </row>
    <row r="257" spans="1:28" ht="24" customHeight="1" x14ac:dyDescent="0.3">
      <c r="B257" s="767"/>
      <c r="C257" s="768"/>
      <c r="D257" s="768"/>
      <c r="E257" s="768"/>
      <c r="F257" s="768"/>
      <c r="G257" s="769"/>
      <c r="H257" s="723"/>
      <c r="I257" s="724"/>
      <c r="J257" s="724"/>
      <c r="K257" s="724"/>
      <c r="L257" s="724"/>
      <c r="M257" s="724"/>
      <c r="N257" s="724"/>
      <c r="O257" s="724"/>
      <c r="P257" s="724"/>
      <c r="Q257" s="724"/>
      <c r="R257" s="724"/>
      <c r="S257" s="724"/>
      <c r="T257" s="724"/>
      <c r="U257" s="724"/>
      <c r="V257" s="724"/>
      <c r="W257" s="724"/>
      <c r="X257" s="724"/>
      <c r="Y257" s="725"/>
      <c r="Z257" s="249"/>
    </row>
    <row r="258" spans="1:28" ht="24" customHeight="1" x14ac:dyDescent="0.3">
      <c r="B258" s="544"/>
      <c r="C258" s="545"/>
      <c r="D258" s="545"/>
      <c r="E258" s="545"/>
      <c r="F258" s="545"/>
      <c r="G258" s="546"/>
      <c r="H258" s="726"/>
      <c r="I258" s="727"/>
      <c r="J258" s="727"/>
      <c r="K258" s="727"/>
      <c r="L258" s="727"/>
      <c r="M258" s="727"/>
      <c r="N258" s="727"/>
      <c r="O258" s="727"/>
      <c r="P258" s="727"/>
      <c r="Q258" s="727"/>
      <c r="R258" s="727"/>
      <c r="S258" s="727"/>
      <c r="T258" s="727"/>
      <c r="U258" s="727"/>
      <c r="V258" s="727"/>
      <c r="W258" s="727"/>
      <c r="X258" s="727"/>
      <c r="Y258" s="728"/>
      <c r="Z258" s="249"/>
    </row>
    <row r="259" spans="1:28" ht="24" customHeight="1" x14ac:dyDescent="0.3">
      <c r="B259" s="625" t="s">
        <v>132</v>
      </c>
      <c r="C259" s="626"/>
      <c r="D259" s="626"/>
      <c r="E259" s="626"/>
      <c r="F259" s="626"/>
      <c r="G259" s="627"/>
      <c r="H259" s="720"/>
      <c r="I259" s="721"/>
      <c r="J259" s="721"/>
      <c r="K259" s="721"/>
      <c r="L259" s="721"/>
      <c r="M259" s="721"/>
      <c r="N259" s="721"/>
      <c r="O259" s="721"/>
      <c r="P259" s="721"/>
      <c r="Q259" s="721"/>
      <c r="R259" s="721"/>
      <c r="S259" s="721"/>
      <c r="T259" s="721"/>
      <c r="U259" s="721"/>
      <c r="V259" s="721"/>
      <c r="W259" s="721"/>
      <c r="X259" s="721"/>
      <c r="Y259" s="722"/>
      <c r="Z259" s="249"/>
    </row>
    <row r="260" spans="1:28" ht="24" customHeight="1" x14ac:dyDescent="0.3">
      <c r="B260" s="628"/>
      <c r="C260" s="629"/>
      <c r="D260" s="629"/>
      <c r="E260" s="629"/>
      <c r="F260" s="629"/>
      <c r="G260" s="630"/>
      <c r="H260" s="723"/>
      <c r="I260" s="724"/>
      <c r="J260" s="724"/>
      <c r="K260" s="724"/>
      <c r="L260" s="724"/>
      <c r="M260" s="724"/>
      <c r="N260" s="724"/>
      <c r="O260" s="724"/>
      <c r="P260" s="724"/>
      <c r="Q260" s="724"/>
      <c r="R260" s="724"/>
      <c r="S260" s="724"/>
      <c r="T260" s="724"/>
      <c r="U260" s="724"/>
      <c r="V260" s="724"/>
      <c r="W260" s="724"/>
      <c r="X260" s="724"/>
      <c r="Y260" s="725"/>
      <c r="Z260" s="249"/>
    </row>
    <row r="261" spans="1:28" ht="24" customHeight="1" x14ac:dyDescent="0.3">
      <c r="B261" s="628"/>
      <c r="C261" s="629"/>
      <c r="D261" s="629"/>
      <c r="E261" s="629"/>
      <c r="F261" s="629"/>
      <c r="G261" s="630"/>
      <c r="H261" s="723"/>
      <c r="I261" s="724"/>
      <c r="J261" s="724"/>
      <c r="K261" s="724"/>
      <c r="L261" s="724"/>
      <c r="M261" s="724"/>
      <c r="N261" s="724"/>
      <c r="O261" s="724"/>
      <c r="P261" s="724"/>
      <c r="Q261" s="724"/>
      <c r="R261" s="724"/>
      <c r="S261" s="724"/>
      <c r="T261" s="724"/>
      <c r="U261" s="724"/>
      <c r="V261" s="724"/>
      <c r="W261" s="724"/>
      <c r="X261" s="724"/>
      <c r="Y261" s="725"/>
      <c r="Z261" s="249"/>
    </row>
    <row r="262" spans="1:28" ht="24" customHeight="1" x14ac:dyDescent="0.3">
      <c r="B262" s="631"/>
      <c r="C262" s="632"/>
      <c r="D262" s="632"/>
      <c r="E262" s="632"/>
      <c r="F262" s="632"/>
      <c r="G262" s="633"/>
      <c r="H262" s="726"/>
      <c r="I262" s="727"/>
      <c r="J262" s="727"/>
      <c r="K262" s="727"/>
      <c r="L262" s="727"/>
      <c r="M262" s="727"/>
      <c r="N262" s="727"/>
      <c r="O262" s="727"/>
      <c r="P262" s="727"/>
      <c r="Q262" s="727"/>
      <c r="R262" s="727"/>
      <c r="S262" s="727"/>
      <c r="T262" s="727"/>
      <c r="U262" s="727"/>
      <c r="V262" s="727"/>
      <c r="W262" s="727"/>
      <c r="X262" s="727"/>
      <c r="Y262" s="728"/>
      <c r="Z262" s="249"/>
    </row>
    <row r="263" spans="1:28" ht="24" x14ac:dyDescent="0.4">
      <c r="B263" s="381"/>
      <c r="C263" s="381"/>
      <c r="D263" s="382"/>
      <c r="E263" s="382"/>
      <c r="F263" s="382"/>
      <c r="G263" s="447"/>
      <c r="H263" s="382"/>
      <c r="I263" s="382"/>
      <c r="J263" s="447"/>
      <c r="K263" s="447"/>
      <c r="L263" s="447"/>
      <c r="M263" s="447"/>
      <c r="N263" s="447"/>
      <c r="O263" s="447"/>
      <c r="P263" s="382"/>
      <c r="Q263" s="382"/>
      <c r="R263" s="447"/>
      <c r="S263" s="447"/>
      <c r="T263" s="382"/>
      <c r="U263" s="382"/>
      <c r="V263" s="382"/>
      <c r="W263" s="382"/>
      <c r="X263" s="382"/>
      <c r="Y263" s="382"/>
    </row>
    <row r="264" spans="1:28" ht="24" x14ac:dyDescent="0.3">
      <c r="B264" s="729" t="s">
        <v>126</v>
      </c>
      <c r="C264" s="729"/>
      <c r="D264" s="729"/>
      <c r="E264" s="729"/>
      <c r="F264" s="729"/>
      <c r="G264" s="729"/>
      <c r="H264" s="729"/>
      <c r="I264" s="729"/>
      <c r="J264" s="729"/>
      <c r="K264" s="729"/>
      <c r="L264" s="729"/>
      <c r="M264" s="729"/>
      <c r="N264" s="729"/>
      <c r="O264" s="729"/>
      <c r="P264" s="729"/>
      <c r="Q264" s="729"/>
      <c r="R264" s="435"/>
      <c r="S264" s="435"/>
      <c r="T264" s="430"/>
      <c r="U264" s="430"/>
      <c r="V264" s="430"/>
      <c r="W264" s="430"/>
      <c r="X264" s="382"/>
      <c r="Y264" s="382"/>
    </row>
    <row r="265" spans="1:28" ht="24" x14ac:dyDescent="0.4">
      <c r="B265" s="403" t="s">
        <v>127</v>
      </c>
      <c r="C265" s="403"/>
      <c r="D265" s="381"/>
      <c r="E265" s="381"/>
      <c r="F265" s="381"/>
      <c r="G265" s="381"/>
      <c r="H265" s="403"/>
      <c r="I265" s="403"/>
      <c r="J265" s="403"/>
      <c r="K265" s="403"/>
      <c r="L265" s="403"/>
      <c r="M265" s="403"/>
      <c r="N265" s="403"/>
      <c r="O265" s="403"/>
      <c r="P265" s="403"/>
      <c r="Q265" s="403"/>
      <c r="R265" s="403"/>
      <c r="S265" s="403"/>
      <c r="T265" s="403"/>
      <c r="U265" s="403"/>
      <c r="V265" s="403"/>
      <c r="W265" s="403"/>
      <c r="X265" s="382"/>
      <c r="Y265" s="382"/>
    </row>
    <row r="266" spans="1:28" ht="24" x14ac:dyDescent="0.3">
      <c r="B266" s="382"/>
      <c r="C266" s="382"/>
      <c r="D266" s="382"/>
      <c r="E266" s="382"/>
      <c r="F266" s="382"/>
      <c r="G266" s="447"/>
      <c r="H266" s="382"/>
      <c r="I266" s="382"/>
      <c r="J266" s="447"/>
      <c r="K266" s="447"/>
      <c r="L266" s="447"/>
      <c r="M266" s="447"/>
      <c r="N266" s="447"/>
      <c r="O266" s="447"/>
      <c r="P266" s="382"/>
      <c r="Q266" s="382"/>
      <c r="R266" s="447"/>
      <c r="S266" s="447"/>
      <c r="T266" s="382"/>
      <c r="U266" s="382"/>
      <c r="V266" s="382"/>
      <c r="W266" s="382"/>
      <c r="X266" s="382"/>
      <c r="Y266" s="382"/>
    </row>
    <row r="267" spans="1:28" ht="51.75" customHeight="1" x14ac:dyDescent="0.3">
      <c r="B267" s="590" t="s">
        <v>128</v>
      </c>
      <c r="C267" s="590"/>
      <c r="D267" s="590"/>
      <c r="E267" s="590"/>
      <c r="F267" s="590"/>
      <c r="G267" s="590"/>
      <c r="H267" s="590"/>
      <c r="I267" s="590"/>
      <c r="J267" s="590"/>
      <c r="K267" s="590"/>
      <c r="L267" s="590"/>
      <c r="M267" s="590"/>
      <c r="N267" s="590"/>
      <c r="O267" s="590"/>
      <c r="P267" s="590"/>
      <c r="Q267" s="590"/>
      <c r="R267" s="590"/>
      <c r="S267" s="590"/>
      <c r="T267" s="590"/>
      <c r="U267" s="590"/>
      <c r="V267" s="590"/>
      <c r="W267" s="590"/>
      <c r="X267" s="590"/>
      <c r="Y267" s="412"/>
      <c r="Z267" s="230"/>
      <c r="AB267" s="164"/>
    </row>
    <row r="268" spans="1:28" ht="24" x14ac:dyDescent="0.4">
      <c r="B268" s="381"/>
      <c r="C268" s="381"/>
      <c r="D268" s="382"/>
      <c r="E268" s="382"/>
      <c r="F268" s="382"/>
      <c r="G268" s="447"/>
      <c r="H268" s="382"/>
      <c r="I268" s="382"/>
      <c r="J268" s="447"/>
      <c r="K268" s="447"/>
      <c r="L268" s="447"/>
      <c r="M268" s="447"/>
      <c r="N268" s="447"/>
      <c r="O268" s="447"/>
      <c r="P268" s="382"/>
      <c r="Q268" s="382"/>
      <c r="R268" s="447"/>
      <c r="S268" s="447"/>
      <c r="T268" s="382"/>
      <c r="U268" s="382"/>
      <c r="V268" s="382"/>
      <c r="W268" s="382"/>
      <c r="X268" s="382"/>
      <c r="Y268" s="382"/>
    </row>
    <row r="269" spans="1:28" ht="24" x14ac:dyDescent="0.3">
      <c r="A269" s="191"/>
      <c r="B269" s="622" t="s">
        <v>114</v>
      </c>
      <c r="C269" s="623"/>
      <c r="D269" s="623"/>
      <c r="E269" s="623"/>
      <c r="F269" s="623"/>
      <c r="G269" s="623"/>
      <c r="H269" s="623"/>
      <c r="I269" s="623"/>
      <c r="J269" s="623"/>
      <c r="K269" s="623"/>
      <c r="L269" s="439"/>
      <c r="M269" s="439"/>
      <c r="N269" s="439"/>
      <c r="O269" s="439"/>
      <c r="P269" s="622" t="s">
        <v>115</v>
      </c>
      <c r="Q269" s="623"/>
      <c r="R269" s="623"/>
      <c r="S269" s="623"/>
      <c r="T269" s="623"/>
      <c r="U269" s="623"/>
      <c r="V269" s="623"/>
      <c r="W269" s="623"/>
      <c r="X269" s="623"/>
      <c r="Y269" s="743"/>
      <c r="Z269" s="250"/>
      <c r="AA269" s="239"/>
      <c r="AB269" s="228"/>
    </row>
    <row r="270" spans="1:28" ht="24" x14ac:dyDescent="0.4">
      <c r="A270" s="213"/>
      <c r="B270" s="761"/>
      <c r="C270" s="762"/>
      <c r="D270" s="762"/>
      <c r="E270" s="762"/>
      <c r="F270" s="762"/>
      <c r="G270" s="762"/>
      <c r="H270" s="762"/>
      <c r="I270" s="762"/>
      <c r="J270" s="762"/>
      <c r="K270" s="762"/>
      <c r="L270" s="442"/>
      <c r="M270" s="442"/>
      <c r="N270" s="442"/>
      <c r="O270" s="442"/>
      <c r="P270" s="720"/>
      <c r="Q270" s="721"/>
      <c r="R270" s="721"/>
      <c r="S270" s="721"/>
      <c r="T270" s="721"/>
      <c r="U270" s="721"/>
      <c r="V270" s="721"/>
      <c r="W270" s="721"/>
      <c r="X270" s="721"/>
      <c r="Y270" s="722"/>
      <c r="Z270" s="253"/>
    </row>
    <row r="271" spans="1:28" ht="24" x14ac:dyDescent="0.4">
      <c r="A271" s="213"/>
      <c r="B271" s="763"/>
      <c r="C271" s="764"/>
      <c r="D271" s="764"/>
      <c r="E271" s="764"/>
      <c r="F271" s="764"/>
      <c r="G271" s="764"/>
      <c r="H271" s="764"/>
      <c r="I271" s="764"/>
      <c r="J271" s="764"/>
      <c r="K271" s="764"/>
      <c r="L271" s="443"/>
      <c r="M271" s="443"/>
      <c r="N271" s="443"/>
      <c r="O271" s="443"/>
      <c r="P271" s="723"/>
      <c r="Q271" s="724"/>
      <c r="R271" s="724"/>
      <c r="S271" s="724"/>
      <c r="T271" s="724"/>
      <c r="U271" s="724"/>
      <c r="V271" s="724"/>
      <c r="W271" s="724"/>
      <c r="X271" s="724"/>
      <c r="Y271" s="725"/>
      <c r="Z271" s="253"/>
    </row>
    <row r="272" spans="1:28" ht="24" x14ac:dyDescent="0.4">
      <c r="A272" s="213"/>
      <c r="B272" s="763"/>
      <c r="C272" s="764"/>
      <c r="D272" s="764"/>
      <c r="E272" s="764"/>
      <c r="F272" s="764"/>
      <c r="G272" s="764"/>
      <c r="H272" s="764"/>
      <c r="I272" s="764"/>
      <c r="J272" s="764"/>
      <c r="K272" s="764"/>
      <c r="L272" s="443"/>
      <c r="M272" s="443"/>
      <c r="N272" s="443"/>
      <c r="O272" s="443"/>
      <c r="P272" s="723"/>
      <c r="Q272" s="724"/>
      <c r="R272" s="724"/>
      <c r="S272" s="724"/>
      <c r="T272" s="724"/>
      <c r="U272" s="724"/>
      <c r="V272" s="724"/>
      <c r="W272" s="724"/>
      <c r="X272" s="724"/>
      <c r="Y272" s="725"/>
      <c r="Z272" s="253"/>
    </row>
    <row r="273" spans="1:26" ht="24" x14ac:dyDescent="0.4">
      <c r="A273" s="213"/>
      <c r="B273" s="763"/>
      <c r="C273" s="764"/>
      <c r="D273" s="764"/>
      <c r="E273" s="764"/>
      <c r="F273" s="764"/>
      <c r="G273" s="764"/>
      <c r="H273" s="764"/>
      <c r="I273" s="764"/>
      <c r="J273" s="764"/>
      <c r="K273" s="764"/>
      <c r="L273" s="443"/>
      <c r="M273" s="443"/>
      <c r="N273" s="443"/>
      <c r="O273" s="443"/>
      <c r="P273" s="723"/>
      <c r="Q273" s="724"/>
      <c r="R273" s="724"/>
      <c r="S273" s="724"/>
      <c r="T273" s="724"/>
      <c r="U273" s="724"/>
      <c r="V273" s="724"/>
      <c r="W273" s="724"/>
      <c r="X273" s="724"/>
      <c r="Y273" s="725"/>
      <c r="Z273" s="253"/>
    </row>
    <row r="274" spans="1:26" ht="24" x14ac:dyDescent="0.4">
      <c r="A274" s="213"/>
      <c r="B274" s="763"/>
      <c r="C274" s="764"/>
      <c r="D274" s="764"/>
      <c r="E274" s="764"/>
      <c r="F274" s="764"/>
      <c r="G274" s="764"/>
      <c r="H274" s="764"/>
      <c r="I274" s="764"/>
      <c r="J274" s="764"/>
      <c r="K274" s="764"/>
      <c r="L274" s="443"/>
      <c r="M274" s="443"/>
      <c r="N274" s="443"/>
      <c r="O274" s="443"/>
      <c r="P274" s="723"/>
      <c r="Q274" s="724"/>
      <c r="R274" s="724"/>
      <c r="S274" s="724"/>
      <c r="T274" s="724"/>
      <c r="U274" s="724"/>
      <c r="V274" s="724"/>
      <c r="W274" s="724"/>
      <c r="X274" s="724"/>
      <c r="Y274" s="725"/>
      <c r="Z274" s="253"/>
    </row>
    <row r="275" spans="1:26" ht="24" x14ac:dyDescent="0.4">
      <c r="A275" s="213"/>
      <c r="B275" s="763"/>
      <c r="C275" s="764"/>
      <c r="D275" s="764"/>
      <c r="E275" s="764"/>
      <c r="F275" s="764"/>
      <c r="G275" s="764"/>
      <c r="H275" s="764"/>
      <c r="I275" s="764"/>
      <c r="J275" s="764"/>
      <c r="K275" s="764"/>
      <c r="L275" s="443"/>
      <c r="M275" s="443"/>
      <c r="N275" s="443"/>
      <c r="O275" s="443"/>
      <c r="P275" s="723"/>
      <c r="Q275" s="724"/>
      <c r="R275" s="724"/>
      <c r="S275" s="724"/>
      <c r="T275" s="724"/>
      <c r="U275" s="724"/>
      <c r="V275" s="724"/>
      <c r="W275" s="724"/>
      <c r="X275" s="724"/>
      <c r="Y275" s="725"/>
      <c r="Z275" s="253"/>
    </row>
    <row r="276" spans="1:26" ht="24" x14ac:dyDescent="0.4">
      <c r="A276" s="213"/>
      <c r="B276" s="763"/>
      <c r="C276" s="764"/>
      <c r="D276" s="764"/>
      <c r="E276" s="764"/>
      <c r="F276" s="764"/>
      <c r="G276" s="764"/>
      <c r="H276" s="764"/>
      <c r="I276" s="764"/>
      <c r="J276" s="764"/>
      <c r="K276" s="764"/>
      <c r="L276" s="443"/>
      <c r="M276" s="443"/>
      <c r="N276" s="443"/>
      <c r="O276" s="443"/>
      <c r="P276" s="723"/>
      <c r="Q276" s="724"/>
      <c r="R276" s="724"/>
      <c r="S276" s="724"/>
      <c r="T276" s="724"/>
      <c r="U276" s="724"/>
      <c r="V276" s="724"/>
      <c r="W276" s="724"/>
      <c r="X276" s="724"/>
      <c r="Y276" s="725"/>
      <c r="Z276" s="253"/>
    </row>
    <row r="277" spans="1:26" ht="24" x14ac:dyDescent="0.4">
      <c r="A277" s="213"/>
      <c r="B277" s="763"/>
      <c r="C277" s="764"/>
      <c r="D277" s="764"/>
      <c r="E277" s="764"/>
      <c r="F277" s="764"/>
      <c r="G277" s="764"/>
      <c r="H277" s="764"/>
      <c r="I277" s="764"/>
      <c r="J277" s="764"/>
      <c r="K277" s="764"/>
      <c r="L277" s="443"/>
      <c r="M277" s="443"/>
      <c r="N277" s="443"/>
      <c r="O277" s="443"/>
      <c r="P277" s="723"/>
      <c r="Q277" s="724"/>
      <c r="R277" s="724"/>
      <c r="S277" s="724"/>
      <c r="T277" s="724"/>
      <c r="U277" s="724"/>
      <c r="V277" s="724"/>
      <c r="W277" s="724"/>
      <c r="X277" s="724"/>
      <c r="Y277" s="725"/>
      <c r="Z277" s="253"/>
    </row>
    <row r="278" spans="1:26" ht="24" x14ac:dyDescent="0.4">
      <c r="A278" s="213"/>
      <c r="B278" s="765"/>
      <c r="C278" s="766"/>
      <c r="D278" s="766"/>
      <c r="E278" s="766"/>
      <c r="F278" s="766"/>
      <c r="G278" s="766"/>
      <c r="H278" s="766"/>
      <c r="I278" s="766"/>
      <c r="J278" s="766"/>
      <c r="K278" s="766"/>
      <c r="L278" s="444"/>
      <c r="M278" s="444"/>
      <c r="N278" s="444"/>
      <c r="O278" s="444"/>
      <c r="P278" s="726"/>
      <c r="Q278" s="727"/>
      <c r="R278" s="727"/>
      <c r="S278" s="727"/>
      <c r="T278" s="727"/>
      <c r="U278" s="727"/>
      <c r="V278" s="727"/>
      <c r="W278" s="727"/>
      <c r="X278" s="727"/>
      <c r="Y278" s="728"/>
      <c r="Z278" s="253"/>
    </row>
    <row r="279" spans="1:26" ht="24" x14ac:dyDescent="0.4">
      <c r="A279" s="191"/>
      <c r="B279" s="381"/>
      <c r="C279" s="381"/>
      <c r="D279" s="382"/>
      <c r="E279" s="382"/>
      <c r="F279" s="382"/>
      <c r="G279" s="447"/>
      <c r="H279" s="382"/>
      <c r="I279" s="382"/>
      <c r="J279" s="447"/>
      <c r="K279" s="447"/>
      <c r="L279" s="447"/>
      <c r="M279" s="447"/>
      <c r="N279" s="447"/>
      <c r="O279" s="447"/>
      <c r="P279" s="382"/>
      <c r="Q279" s="382"/>
      <c r="R279" s="447"/>
      <c r="S279" s="447"/>
      <c r="T279" s="382"/>
      <c r="U279" s="382"/>
      <c r="V279" s="382"/>
      <c r="W279" s="382"/>
      <c r="X279" s="382"/>
      <c r="Y279" s="382"/>
    </row>
    <row r="280" spans="1:26" ht="24" x14ac:dyDescent="0.3">
      <c r="B280" s="729" t="s">
        <v>116</v>
      </c>
      <c r="C280" s="729"/>
      <c r="D280" s="729"/>
      <c r="E280" s="729"/>
      <c r="F280" s="729"/>
      <c r="G280" s="729"/>
      <c r="H280" s="729"/>
      <c r="I280" s="729"/>
      <c r="J280" s="729"/>
      <c r="K280" s="729"/>
      <c r="L280" s="729"/>
      <c r="M280" s="729"/>
      <c r="N280" s="729"/>
      <c r="O280" s="729"/>
      <c r="P280" s="729"/>
      <c r="Q280" s="729"/>
      <c r="R280" s="729"/>
      <c r="S280" s="729"/>
      <c r="T280" s="729"/>
      <c r="U280" s="729"/>
      <c r="V280" s="729"/>
      <c r="W280" s="729"/>
      <c r="X280" s="729"/>
      <c r="Y280" s="382"/>
    </row>
    <row r="281" spans="1:26" ht="24" x14ac:dyDescent="0.4">
      <c r="B281" s="431" t="s">
        <v>117</v>
      </c>
      <c r="C281" s="431"/>
      <c r="D281" s="381"/>
      <c r="E281" s="381"/>
      <c r="F281" s="381"/>
      <c r="G281" s="381"/>
      <c r="H281" s="431"/>
      <c r="I281" s="431"/>
      <c r="J281" s="431"/>
      <c r="K281" s="431"/>
      <c r="L281" s="431"/>
      <c r="M281" s="431"/>
      <c r="N281" s="431"/>
      <c r="O281" s="431"/>
      <c r="P281" s="431"/>
      <c r="Q281" s="431"/>
      <c r="R281" s="431"/>
      <c r="S281" s="431"/>
      <c r="T281" s="431"/>
      <c r="U281" s="382"/>
      <c r="V281" s="382"/>
      <c r="W281" s="382"/>
      <c r="X281" s="382"/>
      <c r="Y281" s="382"/>
    </row>
    <row r="282" spans="1:26" ht="24" x14ac:dyDescent="0.4">
      <c r="B282" s="381"/>
      <c r="C282" s="381"/>
      <c r="D282" s="382"/>
      <c r="E282" s="382"/>
      <c r="F282" s="382"/>
      <c r="G282" s="447"/>
      <c r="H282" s="382"/>
      <c r="I282" s="382"/>
      <c r="J282" s="447"/>
      <c r="K282" s="447"/>
      <c r="L282" s="447"/>
      <c r="M282" s="447"/>
      <c r="N282" s="447"/>
      <c r="O282" s="447"/>
      <c r="P282" s="382"/>
      <c r="Q282" s="382"/>
      <c r="R282" s="447"/>
      <c r="S282" s="447"/>
      <c r="T282" s="382"/>
      <c r="U282" s="382"/>
      <c r="V282" s="382"/>
      <c r="W282" s="382"/>
      <c r="X282" s="382"/>
      <c r="Y282" s="382"/>
    </row>
    <row r="283" spans="1:26" ht="51" customHeight="1" x14ac:dyDescent="0.3">
      <c r="A283" s="191"/>
      <c r="B283" s="614" t="s">
        <v>119</v>
      </c>
      <c r="C283" s="615"/>
      <c r="D283" s="615"/>
      <c r="E283" s="615"/>
      <c r="F283" s="615"/>
      <c r="G283" s="615"/>
      <c r="H283" s="615"/>
      <c r="I283" s="615"/>
      <c r="J283" s="615"/>
      <c r="K283" s="615"/>
      <c r="L283" s="440"/>
      <c r="M283" s="440"/>
      <c r="N283" s="440"/>
      <c r="O283" s="440"/>
      <c r="P283" s="614" t="s">
        <v>120</v>
      </c>
      <c r="Q283" s="615"/>
      <c r="R283" s="615"/>
      <c r="S283" s="615"/>
      <c r="T283" s="615"/>
      <c r="U283" s="615"/>
      <c r="V283" s="615"/>
      <c r="W283" s="615"/>
      <c r="X283" s="615"/>
      <c r="Y283" s="616"/>
      <c r="Z283" s="253"/>
    </row>
    <row r="284" spans="1:26" ht="24" x14ac:dyDescent="0.3">
      <c r="A284" s="191"/>
      <c r="B284" s="625" t="s">
        <v>118</v>
      </c>
      <c r="C284" s="626"/>
      <c r="D284" s="626"/>
      <c r="E284" s="626"/>
      <c r="F284" s="626"/>
      <c r="G284" s="626"/>
      <c r="H284" s="626"/>
      <c r="I284" s="626"/>
      <c r="J284" s="626"/>
      <c r="K284" s="626"/>
      <c r="L284" s="436"/>
      <c r="M284" s="436"/>
      <c r="N284" s="436"/>
      <c r="O284" s="436"/>
      <c r="P284" s="734"/>
      <c r="Q284" s="735"/>
      <c r="R284" s="735"/>
      <c r="S284" s="735"/>
      <c r="T284" s="735"/>
      <c r="U284" s="735"/>
      <c r="V284" s="735"/>
      <c r="W284" s="735"/>
      <c r="X284" s="735"/>
      <c r="Y284" s="736"/>
      <c r="Z284" s="251"/>
    </row>
    <row r="285" spans="1:26" ht="24" x14ac:dyDescent="0.3">
      <c r="A285" s="214"/>
      <c r="B285" s="628"/>
      <c r="C285" s="629"/>
      <c r="D285" s="629"/>
      <c r="E285" s="629"/>
      <c r="F285" s="629"/>
      <c r="G285" s="629"/>
      <c r="H285" s="629"/>
      <c r="I285" s="629"/>
      <c r="J285" s="629"/>
      <c r="K285" s="629"/>
      <c r="L285" s="437"/>
      <c r="M285" s="437"/>
      <c r="N285" s="437"/>
      <c r="O285" s="437"/>
      <c r="P285" s="737"/>
      <c r="Q285" s="738"/>
      <c r="R285" s="738"/>
      <c r="S285" s="738"/>
      <c r="T285" s="738"/>
      <c r="U285" s="738"/>
      <c r="V285" s="738"/>
      <c r="W285" s="738"/>
      <c r="X285" s="738"/>
      <c r="Y285" s="739"/>
      <c r="Z285" s="251"/>
    </row>
    <row r="286" spans="1:26" ht="24" x14ac:dyDescent="0.3">
      <c r="A286" s="214"/>
      <c r="B286" s="628"/>
      <c r="C286" s="629"/>
      <c r="D286" s="629"/>
      <c r="E286" s="629"/>
      <c r="F286" s="629"/>
      <c r="G286" s="629"/>
      <c r="H286" s="629"/>
      <c r="I286" s="629"/>
      <c r="J286" s="629"/>
      <c r="K286" s="629"/>
      <c r="L286" s="437"/>
      <c r="M286" s="437"/>
      <c r="N286" s="437"/>
      <c r="O286" s="437"/>
      <c r="P286" s="737"/>
      <c r="Q286" s="738"/>
      <c r="R286" s="738"/>
      <c r="S286" s="738"/>
      <c r="T286" s="738"/>
      <c r="U286" s="738"/>
      <c r="V286" s="738"/>
      <c r="W286" s="738"/>
      <c r="X286" s="738"/>
      <c r="Y286" s="739"/>
      <c r="Z286" s="251"/>
    </row>
    <row r="287" spans="1:26" ht="24" x14ac:dyDescent="0.3">
      <c r="A287" s="214"/>
      <c r="B287" s="628"/>
      <c r="C287" s="629"/>
      <c r="D287" s="629"/>
      <c r="E287" s="629"/>
      <c r="F287" s="629"/>
      <c r="G287" s="629"/>
      <c r="H287" s="629"/>
      <c r="I287" s="629"/>
      <c r="J287" s="629"/>
      <c r="K287" s="629"/>
      <c r="L287" s="437"/>
      <c r="M287" s="437"/>
      <c r="N287" s="437"/>
      <c r="O287" s="437"/>
      <c r="P287" s="737"/>
      <c r="Q287" s="738"/>
      <c r="R287" s="738"/>
      <c r="S287" s="738"/>
      <c r="T287" s="738"/>
      <c r="U287" s="738"/>
      <c r="V287" s="738"/>
      <c r="W287" s="738"/>
      <c r="X287" s="738"/>
      <c r="Y287" s="739"/>
      <c r="Z287" s="251"/>
    </row>
    <row r="288" spans="1:26" ht="24" x14ac:dyDescent="0.3">
      <c r="A288" s="214"/>
      <c r="B288" s="628"/>
      <c r="C288" s="629"/>
      <c r="D288" s="629"/>
      <c r="E288" s="629"/>
      <c r="F288" s="629"/>
      <c r="G288" s="629"/>
      <c r="H288" s="629"/>
      <c r="I288" s="629"/>
      <c r="J288" s="629"/>
      <c r="K288" s="629"/>
      <c r="L288" s="437"/>
      <c r="M288" s="437"/>
      <c r="N288" s="437"/>
      <c r="O288" s="437"/>
      <c r="P288" s="737"/>
      <c r="Q288" s="738"/>
      <c r="R288" s="738"/>
      <c r="S288" s="738"/>
      <c r="T288" s="738"/>
      <c r="U288" s="738"/>
      <c r="V288" s="738"/>
      <c r="W288" s="738"/>
      <c r="X288" s="738"/>
      <c r="Y288" s="739"/>
      <c r="Z288" s="251"/>
    </row>
    <row r="289" spans="1:34" ht="24" x14ac:dyDescent="0.3">
      <c r="A289" s="214"/>
      <c r="B289" s="628"/>
      <c r="C289" s="629"/>
      <c r="D289" s="629"/>
      <c r="E289" s="629"/>
      <c r="F289" s="629"/>
      <c r="G289" s="629"/>
      <c r="H289" s="629"/>
      <c r="I289" s="629"/>
      <c r="J289" s="629"/>
      <c r="K289" s="629"/>
      <c r="L289" s="437"/>
      <c r="M289" s="437"/>
      <c r="N289" s="437"/>
      <c r="O289" s="437"/>
      <c r="P289" s="737"/>
      <c r="Q289" s="738"/>
      <c r="R289" s="738"/>
      <c r="S289" s="738"/>
      <c r="T289" s="738"/>
      <c r="U289" s="738"/>
      <c r="V289" s="738"/>
      <c r="W289" s="738"/>
      <c r="X289" s="738"/>
      <c r="Y289" s="739"/>
      <c r="Z289" s="251"/>
    </row>
    <row r="290" spans="1:34" ht="24" x14ac:dyDescent="0.3">
      <c r="A290" s="214"/>
      <c r="B290" s="628"/>
      <c r="C290" s="629"/>
      <c r="D290" s="629"/>
      <c r="E290" s="629"/>
      <c r="F290" s="629"/>
      <c r="G290" s="629"/>
      <c r="H290" s="629"/>
      <c r="I290" s="629"/>
      <c r="J290" s="629"/>
      <c r="K290" s="629"/>
      <c r="L290" s="437"/>
      <c r="M290" s="437"/>
      <c r="N290" s="437"/>
      <c r="O290" s="437"/>
      <c r="P290" s="737"/>
      <c r="Q290" s="738"/>
      <c r="R290" s="738"/>
      <c r="S290" s="738"/>
      <c r="T290" s="738"/>
      <c r="U290" s="738"/>
      <c r="V290" s="738"/>
      <c r="W290" s="738"/>
      <c r="X290" s="738"/>
      <c r="Y290" s="739"/>
      <c r="Z290" s="251"/>
    </row>
    <row r="291" spans="1:34" ht="24" x14ac:dyDescent="0.3">
      <c r="A291" s="214"/>
      <c r="B291" s="631"/>
      <c r="C291" s="632"/>
      <c r="D291" s="632"/>
      <c r="E291" s="632"/>
      <c r="F291" s="632"/>
      <c r="G291" s="632"/>
      <c r="H291" s="632"/>
      <c r="I291" s="632"/>
      <c r="J291" s="632"/>
      <c r="K291" s="632"/>
      <c r="L291" s="438"/>
      <c r="M291" s="438"/>
      <c r="N291" s="438"/>
      <c r="O291" s="438"/>
      <c r="P291" s="740"/>
      <c r="Q291" s="741"/>
      <c r="R291" s="741"/>
      <c r="S291" s="741"/>
      <c r="T291" s="741"/>
      <c r="U291" s="741"/>
      <c r="V291" s="741"/>
      <c r="W291" s="741"/>
      <c r="X291" s="741"/>
      <c r="Y291" s="742"/>
      <c r="Z291" s="251"/>
    </row>
    <row r="292" spans="1:34" ht="16.5" customHeight="1" x14ac:dyDescent="0.3">
      <c r="B292" s="634" t="s">
        <v>248</v>
      </c>
      <c r="C292" s="635"/>
      <c r="D292" s="635"/>
      <c r="E292" s="635"/>
      <c r="F292" s="635"/>
      <c r="G292" s="635"/>
      <c r="H292" s="635"/>
      <c r="I292" s="635"/>
      <c r="J292" s="635"/>
      <c r="K292" s="636"/>
      <c r="L292" s="491"/>
      <c r="M292" s="491"/>
      <c r="N292" s="491"/>
      <c r="O292" s="491"/>
      <c r="P292" s="660"/>
      <c r="Q292" s="661"/>
      <c r="R292" s="661"/>
      <c r="S292" s="661"/>
      <c r="T292" s="661"/>
      <c r="U292" s="661"/>
      <c r="V292" s="661"/>
      <c r="W292" s="661"/>
      <c r="X292" s="661"/>
      <c r="Y292" s="662"/>
      <c r="Z292" s="251"/>
    </row>
    <row r="293" spans="1:34" ht="16.5" customHeight="1" x14ac:dyDescent="0.3">
      <c r="A293" s="213"/>
      <c r="B293" s="637"/>
      <c r="C293" s="638"/>
      <c r="D293" s="638"/>
      <c r="E293" s="638"/>
      <c r="F293" s="638"/>
      <c r="G293" s="638"/>
      <c r="H293" s="638"/>
      <c r="I293" s="638"/>
      <c r="J293" s="638"/>
      <c r="K293" s="639"/>
      <c r="L293" s="491"/>
      <c r="M293" s="491"/>
      <c r="N293" s="491"/>
      <c r="O293" s="491"/>
      <c r="P293" s="663"/>
      <c r="Q293" s="664"/>
      <c r="R293" s="664"/>
      <c r="S293" s="664"/>
      <c r="T293" s="664"/>
      <c r="U293" s="664"/>
      <c r="V293" s="664"/>
      <c r="W293" s="664"/>
      <c r="X293" s="664"/>
      <c r="Y293" s="665"/>
      <c r="Z293" s="251"/>
    </row>
    <row r="294" spans="1:34" ht="29.25" customHeight="1" x14ac:dyDescent="0.3">
      <c r="A294" s="213"/>
      <c r="B294" s="602" t="s">
        <v>249</v>
      </c>
      <c r="C294" s="603"/>
      <c r="D294" s="603"/>
      <c r="E294" s="603"/>
      <c r="F294" s="603"/>
      <c r="G294" s="603"/>
      <c r="H294" s="603"/>
      <c r="I294" s="603"/>
      <c r="J294" s="603"/>
      <c r="K294" s="604"/>
      <c r="L294" s="490"/>
      <c r="M294" s="490"/>
      <c r="N294" s="490"/>
      <c r="O294" s="490"/>
      <c r="P294" s="605"/>
      <c r="Q294" s="606"/>
      <c r="R294" s="606"/>
      <c r="S294" s="606"/>
      <c r="T294" s="606"/>
      <c r="U294" s="606"/>
      <c r="V294" s="606"/>
      <c r="W294" s="606"/>
      <c r="X294" s="606"/>
      <c r="Y294" s="607"/>
      <c r="Z294" s="251"/>
      <c r="AB294" s="254"/>
      <c r="AC294" s="334"/>
      <c r="AD294" s="334"/>
      <c r="AE294" s="334"/>
      <c r="AF294" s="334"/>
      <c r="AG294" s="334"/>
      <c r="AH294" s="334"/>
    </row>
    <row r="295" spans="1:34" ht="24" x14ac:dyDescent="0.4">
      <c r="B295" s="381"/>
      <c r="C295" s="381"/>
      <c r="D295" s="382"/>
      <c r="E295" s="382"/>
      <c r="F295" s="382"/>
      <c r="G295" s="447"/>
      <c r="H295" s="382"/>
      <c r="I295" s="382"/>
      <c r="J295" s="447"/>
      <c r="K295" s="447"/>
      <c r="L295" s="447"/>
      <c r="M295" s="447"/>
      <c r="N295" s="447"/>
      <c r="O295" s="447"/>
      <c r="P295" s="382"/>
      <c r="Q295" s="382"/>
      <c r="R295" s="447"/>
      <c r="S295" s="447"/>
      <c r="T295" s="382"/>
      <c r="U295" s="382"/>
      <c r="V295" s="382"/>
      <c r="W295" s="382"/>
      <c r="X295" s="382"/>
      <c r="Y295" s="382"/>
    </row>
    <row r="296" spans="1:34" ht="26.25" customHeight="1" x14ac:dyDescent="0.3">
      <c r="B296" s="747" t="s">
        <v>121</v>
      </c>
      <c r="C296" s="747"/>
      <c r="D296" s="747"/>
      <c r="E296" s="747"/>
      <c r="F296" s="747"/>
      <c r="G296" s="747"/>
      <c r="H296" s="747"/>
      <c r="I296" s="747"/>
      <c r="J296" s="747"/>
      <c r="K296" s="747"/>
      <c r="L296" s="747"/>
      <c r="M296" s="747"/>
      <c r="N296" s="747"/>
      <c r="O296" s="747"/>
      <c r="P296" s="747"/>
      <c r="Q296" s="747"/>
      <c r="R296" s="747"/>
      <c r="S296" s="747"/>
      <c r="T296" s="747"/>
      <c r="U296" s="747"/>
      <c r="V296" s="747"/>
      <c r="W296" s="747"/>
      <c r="X296" s="747"/>
      <c r="Y296" s="747"/>
      <c r="Z296" s="252"/>
      <c r="AA296" s="240"/>
      <c r="AB296" s="229"/>
    </row>
    <row r="297" spans="1:34" ht="24" x14ac:dyDescent="0.4">
      <c r="B297" s="381"/>
      <c r="C297" s="381"/>
      <c r="D297" s="382"/>
      <c r="E297" s="382"/>
      <c r="F297" s="382"/>
      <c r="G297" s="447"/>
      <c r="H297" s="382"/>
      <c r="I297" s="382"/>
      <c r="J297" s="447"/>
      <c r="K297" s="447"/>
      <c r="L297" s="447"/>
      <c r="M297" s="447"/>
      <c r="N297" s="447"/>
      <c r="O297" s="447"/>
      <c r="P297" s="382"/>
      <c r="Q297" s="382"/>
      <c r="R297" s="447"/>
      <c r="S297" s="447"/>
      <c r="T297" s="382"/>
      <c r="U297" s="382"/>
      <c r="V297" s="382"/>
      <c r="W297" s="382"/>
      <c r="X297" s="382"/>
      <c r="Y297" s="382"/>
    </row>
    <row r="298" spans="1:34" ht="42.75" customHeight="1" x14ac:dyDescent="0.3">
      <c r="B298" s="614" t="s">
        <v>218</v>
      </c>
      <c r="C298" s="615"/>
      <c r="D298" s="615"/>
      <c r="E298" s="615"/>
      <c r="F298" s="615"/>
      <c r="G298" s="615"/>
      <c r="H298" s="616"/>
      <c r="I298" s="611"/>
      <c r="J298" s="612"/>
      <c r="K298" s="612"/>
      <c r="L298" s="612"/>
      <c r="M298" s="612"/>
      <c r="N298" s="612"/>
      <c r="O298" s="612"/>
      <c r="P298" s="612"/>
      <c r="Q298" s="612"/>
      <c r="R298" s="612"/>
      <c r="S298" s="612"/>
      <c r="T298" s="612"/>
      <c r="U298" s="612"/>
      <c r="V298" s="612"/>
      <c r="W298" s="612"/>
      <c r="X298" s="612"/>
      <c r="Y298" s="613"/>
      <c r="Z298" s="253"/>
    </row>
    <row r="299" spans="1:34" ht="16.5" customHeight="1" x14ac:dyDescent="0.3">
      <c r="B299" s="625" t="s">
        <v>118</v>
      </c>
      <c r="C299" s="626"/>
      <c r="D299" s="626"/>
      <c r="E299" s="626"/>
      <c r="F299" s="626"/>
      <c r="G299" s="626"/>
      <c r="H299" s="626"/>
      <c r="I299" s="626"/>
      <c r="J299" s="626"/>
      <c r="K299" s="626"/>
      <c r="L299" s="626"/>
      <c r="M299" s="626"/>
      <c r="N299" s="626"/>
      <c r="O299" s="626"/>
      <c r="P299" s="626"/>
      <c r="Q299" s="626"/>
      <c r="R299" s="626"/>
      <c r="S299" s="626"/>
      <c r="T299" s="626"/>
      <c r="U299" s="626"/>
      <c r="V299" s="626"/>
      <c r="W299" s="626"/>
      <c r="X299" s="626"/>
      <c r="Y299" s="627"/>
      <c r="Z299" s="253"/>
    </row>
    <row r="300" spans="1:34" ht="16.5" customHeight="1" x14ac:dyDescent="0.3">
      <c r="B300" s="628"/>
      <c r="C300" s="629"/>
      <c r="D300" s="629"/>
      <c r="E300" s="629"/>
      <c r="F300" s="629"/>
      <c r="G300" s="629"/>
      <c r="H300" s="629"/>
      <c r="I300" s="629"/>
      <c r="J300" s="629"/>
      <c r="K300" s="629"/>
      <c r="L300" s="629"/>
      <c r="M300" s="629"/>
      <c r="N300" s="629"/>
      <c r="O300" s="629"/>
      <c r="P300" s="629"/>
      <c r="Q300" s="629"/>
      <c r="R300" s="629"/>
      <c r="S300" s="629"/>
      <c r="T300" s="629"/>
      <c r="U300" s="629"/>
      <c r="V300" s="629"/>
      <c r="W300" s="629"/>
      <c r="X300" s="629"/>
      <c r="Y300" s="630"/>
      <c r="Z300" s="253"/>
    </row>
    <row r="301" spans="1:34" ht="16.5" customHeight="1" x14ac:dyDescent="0.3">
      <c r="B301" s="628"/>
      <c r="C301" s="629"/>
      <c r="D301" s="629"/>
      <c r="E301" s="629"/>
      <c r="F301" s="629"/>
      <c r="G301" s="629"/>
      <c r="H301" s="629"/>
      <c r="I301" s="629"/>
      <c r="J301" s="629"/>
      <c r="K301" s="629"/>
      <c r="L301" s="629"/>
      <c r="M301" s="629"/>
      <c r="N301" s="629"/>
      <c r="O301" s="629"/>
      <c r="P301" s="629"/>
      <c r="Q301" s="629"/>
      <c r="R301" s="629"/>
      <c r="S301" s="629"/>
      <c r="T301" s="629"/>
      <c r="U301" s="629"/>
      <c r="V301" s="629"/>
      <c r="W301" s="629"/>
      <c r="X301" s="629"/>
      <c r="Y301" s="630"/>
      <c r="Z301" s="253"/>
    </row>
    <row r="302" spans="1:34" ht="16.5" customHeight="1" x14ac:dyDescent="0.3">
      <c r="B302" s="628"/>
      <c r="C302" s="629"/>
      <c r="D302" s="629"/>
      <c r="E302" s="629"/>
      <c r="F302" s="629"/>
      <c r="G302" s="629"/>
      <c r="H302" s="629"/>
      <c r="I302" s="629"/>
      <c r="J302" s="629"/>
      <c r="K302" s="629"/>
      <c r="L302" s="629"/>
      <c r="M302" s="629"/>
      <c r="N302" s="629"/>
      <c r="O302" s="629"/>
      <c r="P302" s="629"/>
      <c r="Q302" s="629"/>
      <c r="R302" s="629"/>
      <c r="S302" s="629"/>
      <c r="T302" s="629"/>
      <c r="U302" s="629"/>
      <c r="V302" s="629"/>
      <c r="W302" s="629"/>
      <c r="X302" s="629"/>
      <c r="Y302" s="630"/>
      <c r="Z302" s="253"/>
    </row>
    <row r="303" spans="1:34" ht="16.5" customHeight="1" x14ac:dyDescent="0.3">
      <c r="B303" s="628"/>
      <c r="C303" s="629"/>
      <c r="D303" s="629"/>
      <c r="E303" s="629"/>
      <c r="F303" s="629"/>
      <c r="G303" s="629"/>
      <c r="H303" s="629"/>
      <c r="I303" s="629"/>
      <c r="J303" s="629"/>
      <c r="K303" s="629"/>
      <c r="L303" s="629"/>
      <c r="M303" s="629"/>
      <c r="N303" s="629"/>
      <c r="O303" s="629"/>
      <c r="P303" s="629"/>
      <c r="Q303" s="629"/>
      <c r="R303" s="629"/>
      <c r="S303" s="629"/>
      <c r="T303" s="629"/>
      <c r="U303" s="629"/>
      <c r="V303" s="629"/>
      <c r="W303" s="629"/>
      <c r="X303" s="629"/>
      <c r="Y303" s="630"/>
      <c r="Z303" s="253"/>
    </row>
    <row r="304" spans="1:34" ht="16.5" customHeight="1" x14ac:dyDescent="0.3">
      <c r="B304" s="631"/>
      <c r="C304" s="632"/>
      <c r="D304" s="632"/>
      <c r="E304" s="632"/>
      <c r="F304" s="632"/>
      <c r="G304" s="632"/>
      <c r="H304" s="632"/>
      <c r="I304" s="632"/>
      <c r="J304" s="632"/>
      <c r="K304" s="632"/>
      <c r="L304" s="632"/>
      <c r="M304" s="632"/>
      <c r="N304" s="632"/>
      <c r="O304" s="632"/>
      <c r="P304" s="632"/>
      <c r="Q304" s="632"/>
      <c r="R304" s="632"/>
      <c r="S304" s="632"/>
      <c r="T304" s="632"/>
      <c r="U304" s="632"/>
      <c r="V304" s="632"/>
      <c r="W304" s="632"/>
      <c r="X304" s="632"/>
      <c r="Y304" s="633"/>
      <c r="Z304" s="253"/>
    </row>
    <row r="305" spans="2:34" ht="42.75" customHeight="1" x14ac:dyDescent="0.3">
      <c r="B305" s="714" t="s">
        <v>123</v>
      </c>
      <c r="C305" s="715"/>
      <c r="D305" s="715"/>
      <c r="E305" s="715"/>
      <c r="F305" s="715"/>
      <c r="G305" s="715"/>
      <c r="H305" s="716"/>
      <c r="I305" s="717"/>
      <c r="J305" s="718"/>
      <c r="K305" s="718"/>
      <c r="L305" s="718"/>
      <c r="M305" s="718"/>
      <c r="N305" s="718"/>
      <c r="O305" s="718"/>
      <c r="P305" s="718"/>
      <c r="Q305" s="718"/>
      <c r="R305" s="718"/>
      <c r="S305" s="718"/>
      <c r="T305" s="718"/>
      <c r="U305" s="718"/>
      <c r="V305" s="718"/>
      <c r="W305" s="718"/>
      <c r="X305" s="718"/>
      <c r="Y305" s="719"/>
      <c r="Z305" s="238"/>
    </row>
    <row r="306" spans="2:34" ht="42.75" customHeight="1" x14ac:dyDescent="0.3">
      <c r="B306" s="714" t="s">
        <v>124</v>
      </c>
      <c r="C306" s="715"/>
      <c r="D306" s="715"/>
      <c r="E306" s="715"/>
      <c r="F306" s="715"/>
      <c r="G306" s="715"/>
      <c r="H306" s="716"/>
      <c r="I306" s="717"/>
      <c r="J306" s="718"/>
      <c r="K306" s="718"/>
      <c r="L306" s="718"/>
      <c r="M306" s="718"/>
      <c r="N306" s="718"/>
      <c r="O306" s="718"/>
      <c r="P306" s="718"/>
      <c r="Q306" s="718"/>
      <c r="R306" s="718"/>
      <c r="S306" s="718"/>
      <c r="T306" s="718"/>
      <c r="U306" s="718"/>
      <c r="V306" s="718"/>
      <c r="W306" s="718"/>
      <c r="X306" s="718"/>
      <c r="Y306" s="719"/>
      <c r="Z306" s="238"/>
    </row>
    <row r="307" spans="2:34" ht="42.75" customHeight="1" x14ac:dyDescent="0.3">
      <c r="B307" s="714" t="s">
        <v>219</v>
      </c>
      <c r="C307" s="715"/>
      <c r="D307" s="715"/>
      <c r="E307" s="715"/>
      <c r="F307" s="715"/>
      <c r="G307" s="715"/>
      <c r="H307" s="716"/>
      <c r="I307" s="717"/>
      <c r="J307" s="718"/>
      <c r="K307" s="718"/>
      <c r="L307" s="718"/>
      <c r="M307" s="718"/>
      <c r="N307" s="718"/>
      <c r="O307" s="718"/>
      <c r="P307" s="718"/>
      <c r="Q307" s="718"/>
      <c r="R307" s="718"/>
      <c r="S307" s="718"/>
      <c r="T307" s="718"/>
      <c r="U307" s="718"/>
      <c r="V307" s="718"/>
      <c r="W307" s="718"/>
      <c r="X307" s="718"/>
      <c r="Y307" s="719"/>
      <c r="Z307" s="238"/>
    </row>
    <row r="308" spans="2:34" ht="42.75" customHeight="1" x14ac:dyDescent="0.3">
      <c r="B308" s="714" t="s">
        <v>248</v>
      </c>
      <c r="C308" s="715"/>
      <c r="D308" s="715"/>
      <c r="E308" s="715"/>
      <c r="F308" s="715"/>
      <c r="G308" s="715"/>
      <c r="H308" s="716"/>
      <c r="I308" s="717"/>
      <c r="J308" s="718"/>
      <c r="K308" s="718"/>
      <c r="L308" s="718"/>
      <c r="M308" s="718"/>
      <c r="N308" s="718"/>
      <c r="O308" s="718"/>
      <c r="P308" s="718"/>
      <c r="Q308" s="718"/>
      <c r="R308" s="718"/>
      <c r="S308" s="718"/>
      <c r="T308" s="718"/>
      <c r="U308" s="718"/>
      <c r="V308" s="718"/>
      <c r="W308" s="718"/>
      <c r="X308" s="718"/>
      <c r="Y308" s="719"/>
      <c r="Z308" s="238"/>
    </row>
    <row r="309" spans="2:34" ht="42.75" customHeight="1" x14ac:dyDescent="0.3">
      <c r="B309" s="608" t="s">
        <v>249</v>
      </c>
      <c r="C309" s="609"/>
      <c r="D309" s="609"/>
      <c r="E309" s="609"/>
      <c r="F309" s="609"/>
      <c r="G309" s="609"/>
      <c r="H309" s="610"/>
      <c r="I309" s="611"/>
      <c r="J309" s="612"/>
      <c r="K309" s="612"/>
      <c r="L309" s="612"/>
      <c r="M309" s="612"/>
      <c r="N309" s="612"/>
      <c r="O309" s="612"/>
      <c r="P309" s="612"/>
      <c r="Q309" s="612"/>
      <c r="R309" s="612"/>
      <c r="S309" s="612"/>
      <c r="T309" s="612"/>
      <c r="U309" s="612"/>
      <c r="V309" s="612"/>
      <c r="W309" s="612"/>
      <c r="X309" s="612"/>
      <c r="Y309" s="613"/>
    </row>
    <row r="310" spans="2:34" ht="16.5" customHeight="1" x14ac:dyDescent="0.4">
      <c r="B310" s="432"/>
      <c r="C310" s="411"/>
      <c r="D310" s="399"/>
      <c r="E310" s="382"/>
      <c r="F310" s="382"/>
      <c r="G310" s="447"/>
      <c r="H310" s="382"/>
      <c r="I310" s="382"/>
      <c r="J310" s="447"/>
      <c r="K310" s="447"/>
      <c r="L310" s="447"/>
      <c r="M310" s="447"/>
      <c r="N310" s="447"/>
      <c r="O310" s="447"/>
      <c r="P310" s="382"/>
      <c r="Q310" s="382"/>
      <c r="R310" s="447"/>
      <c r="S310" s="447"/>
      <c r="T310" s="381"/>
      <c r="U310" s="381"/>
      <c r="V310" s="381"/>
      <c r="W310" s="381"/>
      <c r="X310" s="381"/>
      <c r="Y310" s="381"/>
      <c r="Z310" s="145"/>
      <c r="AA310" s="145"/>
      <c r="AB310" s="145"/>
      <c r="AC310" s="145"/>
      <c r="AD310" s="145"/>
      <c r="AE310" s="145"/>
      <c r="AF310" s="145"/>
      <c r="AG310" s="145"/>
      <c r="AH310" s="145"/>
    </row>
    <row r="311" spans="2:34" ht="37.5" customHeight="1" x14ac:dyDescent="0.4">
      <c r="B311" s="410"/>
      <c r="C311" s="411"/>
      <c r="D311" s="399"/>
      <c r="E311" s="382"/>
      <c r="F311" s="382"/>
      <c r="G311" s="447"/>
      <c r="H311" s="382"/>
      <c r="I311" s="382"/>
      <c r="J311" s="447"/>
      <c r="K311" s="447"/>
      <c r="L311" s="447"/>
      <c r="M311" s="447"/>
      <c r="N311" s="447"/>
      <c r="O311" s="447"/>
      <c r="P311" s="382"/>
      <c r="Q311" s="382"/>
      <c r="R311" s="447"/>
      <c r="S311" s="447"/>
      <c r="T311" s="381"/>
      <c r="U311" s="381"/>
      <c r="V311" s="381"/>
      <c r="W311" s="381"/>
      <c r="X311" s="381"/>
      <c r="Y311" s="381"/>
      <c r="Z311" s="145"/>
      <c r="AA311" s="145"/>
      <c r="AB311" s="145"/>
      <c r="AC311" s="145"/>
      <c r="AD311" s="145"/>
      <c r="AE311" s="145"/>
      <c r="AF311" s="145"/>
      <c r="AG311" s="145"/>
      <c r="AH311" s="145"/>
    </row>
    <row r="312" spans="2:34" x14ac:dyDescent="0.3">
      <c r="B312" s="174"/>
      <c r="C312" s="230"/>
      <c r="D312" s="217"/>
      <c r="T312" s="145"/>
      <c r="U312" s="145"/>
      <c r="V312" s="145"/>
      <c r="W312" s="145"/>
      <c r="X312" s="145"/>
      <c r="Y312" s="145"/>
      <c r="Z312" s="145"/>
      <c r="AA312" s="145"/>
      <c r="AB312" s="145"/>
      <c r="AC312" s="145"/>
      <c r="AD312" s="145"/>
      <c r="AE312" s="145"/>
      <c r="AF312" s="145"/>
      <c r="AG312" s="145"/>
      <c r="AH312" s="145"/>
    </row>
    <row r="313" spans="2:34" x14ac:dyDescent="0.3">
      <c r="B313" s="188"/>
      <c r="C313" s="230"/>
      <c r="D313" s="217"/>
      <c r="T313" s="145"/>
      <c r="U313" s="145"/>
      <c r="V313" s="145"/>
      <c r="W313" s="145"/>
      <c r="X313" s="145"/>
      <c r="Y313" s="145"/>
      <c r="Z313" s="145"/>
      <c r="AA313" s="145"/>
      <c r="AB313" s="145"/>
      <c r="AC313" s="145"/>
      <c r="AD313" s="145"/>
      <c r="AE313" s="145"/>
      <c r="AF313" s="145"/>
      <c r="AG313" s="145"/>
      <c r="AH313" s="145"/>
    </row>
    <row r="314" spans="2:34" ht="16.5" customHeight="1" x14ac:dyDescent="0.3">
      <c r="B314" s="238"/>
      <c r="C314" s="230"/>
      <c r="D314" s="217"/>
      <c r="T314" s="145"/>
      <c r="U314" s="145"/>
      <c r="V314" s="145"/>
      <c r="W314" s="145"/>
      <c r="X314" s="145"/>
      <c r="Y314" s="145"/>
      <c r="Z314" s="145"/>
      <c r="AA314" s="145"/>
      <c r="AB314" s="145"/>
      <c r="AC314" s="145"/>
      <c r="AD314" s="145"/>
      <c r="AE314" s="145"/>
      <c r="AF314" s="145"/>
      <c r="AG314" s="145"/>
      <c r="AH314" s="145"/>
    </row>
    <row r="315" spans="2:34" x14ac:dyDescent="0.3">
      <c r="B315" s="238"/>
      <c r="C315" s="230"/>
      <c r="D315" s="217"/>
      <c r="T315" s="145"/>
      <c r="U315" s="145"/>
      <c r="V315" s="145"/>
      <c r="W315" s="145"/>
      <c r="X315" s="145"/>
      <c r="Y315" s="145"/>
      <c r="Z315" s="145"/>
      <c r="AA315" s="145"/>
      <c r="AB315" s="145"/>
      <c r="AC315" s="145"/>
      <c r="AD315" s="145"/>
      <c r="AE315" s="145"/>
      <c r="AF315" s="145"/>
      <c r="AG315" s="145"/>
      <c r="AH315" s="145"/>
    </row>
    <row r="316" spans="2:34" ht="16.5" customHeight="1" x14ac:dyDescent="0.3">
      <c r="B316" s="238"/>
      <c r="C316" s="230"/>
      <c r="D316" s="217"/>
      <c r="T316" s="145"/>
      <c r="U316" s="145"/>
      <c r="V316" s="145"/>
      <c r="W316" s="145"/>
      <c r="X316" s="145"/>
      <c r="Y316" s="145"/>
      <c r="Z316" s="145"/>
      <c r="AA316" s="145"/>
      <c r="AB316" s="145"/>
      <c r="AC316" s="145"/>
      <c r="AD316" s="145"/>
      <c r="AE316" s="145"/>
      <c r="AF316" s="145"/>
      <c r="AG316" s="145"/>
      <c r="AH316" s="145"/>
    </row>
    <row r="317" spans="2:34" x14ac:dyDescent="0.3">
      <c r="F317" s="187"/>
      <c r="G317" s="187"/>
    </row>
  </sheetData>
  <sheetProtection formatCells="0"/>
  <mergeCells count="428">
    <mergeCell ref="C85:G85"/>
    <mergeCell ref="C86:G94"/>
    <mergeCell ref="B97:B106"/>
    <mergeCell ref="D97:G97"/>
    <mergeCell ref="H97:T97"/>
    <mergeCell ref="D98:G106"/>
    <mergeCell ref="H98:T106"/>
    <mergeCell ref="B4:V4"/>
    <mergeCell ref="E5:V5"/>
    <mergeCell ref="K38:Y38"/>
    <mergeCell ref="V39:Y39"/>
    <mergeCell ref="X40:Y40"/>
    <mergeCell ref="H86:T94"/>
    <mergeCell ref="H85:T85"/>
    <mergeCell ref="B20:P26"/>
    <mergeCell ref="Q20:Y26"/>
    <mergeCell ref="U79:Y79"/>
    <mergeCell ref="U80:Y80"/>
    <mergeCell ref="U81:Y81"/>
    <mergeCell ref="U82:Y82"/>
    <mergeCell ref="B13:C13"/>
    <mergeCell ref="B38:J38"/>
    <mergeCell ref="K39:T39"/>
    <mergeCell ref="F39:J39"/>
    <mergeCell ref="C61:G61"/>
    <mergeCell ref="C62:G70"/>
    <mergeCell ref="C73:G73"/>
    <mergeCell ref="C74:G82"/>
    <mergeCell ref="B107:Y107"/>
    <mergeCell ref="B8:X8"/>
    <mergeCell ref="B16:V16"/>
    <mergeCell ref="B17:W17"/>
    <mergeCell ref="B28:V28"/>
    <mergeCell ref="B29:Y29"/>
    <mergeCell ref="B31:Y31"/>
    <mergeCell ref="U98:Y102"/>
    <mergeCell ref="U103:Y103"/>
    <mergeCell ref="U104:Y104"/>
    <mergeCell ref="U105:Y105"/>
    <mergeCell ref="U106:Y106"/>
    <mergeCell ref="B95:Y96"/>
    <mergeCell ref="U94:Y94"/>
    <mergeCell ref="V12:Y12"/>
    <mergeCell ref="V13:Y13"/>
    <mergeCell ref="V14:Y14"/>
    <mergeCell ref="B73:B82"/>
    <mergeCell ref="U97:Y97"/>
    <mergeCell ref="D12:P12"/>
    <mergeCell ref="Z91:Z94"/>
    <mergeCell ref="U85:Y85"/>
    <mergeCell ref="U86:Y90"/>
    <mergeCell ref="U93:Y93"/>
    <mergeCell ref="B59:Y60"/>
    <mergeCell ref="U61:Y61"/>
    <mergeCell ref="B50:Y50"/>
    <mergeCell ref="C57:H57"/>
    <mergeCell ref="B61:B70"/>
    <mergeCell ref="U62:Y66"/>
    <mergeCell ref="U67:Y67"/>
    <mergeCell ref="U68:Y68"/>
    <mergeCell ref="U69:Y69"/>
    <mergeCell ref="U70:Y70"/>
    <mergeCell ref="H73:T73"/>
    <mergeCell ref="H74:T82"/>
    <mergeCell ref="W55:X55"/>
    <mergeCell ref="W56:X56"/>
    <mergeCell ref="W57:X57"/>
    <mergeCell ref="B71:Y72"/>
    <mergeCell ref="U91:Y91"/>
    <mergeCell ref="U92:Y92"/>
    <mergeCell ref="H61:T61"/>
    <mergeCell ref="H62:T70"/>
    <mergeCell ref="C117:F117"/>
    <mergeCell ref="C118:F118"/>
    <mergeCell ref="C119:F119"/>
    <mergeCell ref="C116:F116"/>
    <mergeCell ref="Z123:Z124"/>
    <mergeCell ref="Z135:Z136"/>
    <mergeCell ref="B14:C14"/>
    <mergeCell ref="U73:Y73"/>
    <mergeCell ref="Z95:Z96"/>
    <mergeCell ref="Z98:Z102"/>
    <mergeCell ref="Z103:Z106"/>
    <mergeCell ref="Z59:Z60"/>
    <mergeCell ref="Z62:Z66"/>
    <mergeCell ref="Z67:Z70"/>
    <mergeCell ref="Z71:Z72"/>
    <mergeCell ref="Z74:Z78"/>
    <mergeCell ref="Z79:Z82"/>
    <mergeCell ref="Z83:Z84"/>
    <mergeCell ref="Z86:Z90"/>
    <mergeCell ref="C52:H52"/>
    <mergeCell ref="C53:H53"/>
    <mergeCell ref="C55:H55"/>
    <mergeCell ref="C56:H56"/>
    <mergeCell ref="C54:H54"/>
    <mergeCell ref="C125:T125"/>
    <mergeCell ref="U125:Y125"/>
    <mergeCell ref="B126:B127"/>
    <mergeCell ref="W126:Y126"/>
    <mergeCell ref="W127:Y127"/>
    <mergeCell ref="C120:F120"/>
    <mergeCell ref="I120:Y120"/>
    <mergeCell ref="C121:F121"/>
    <mergeCell ref="I121:Y121"/>
    <mergeCell ref="B123:B124"/>
    <mergeCell ref="W123:Y123"/>
    <mergeCell ref="W124:Y124"/>
    <mergeCell ref="B131:B132"/>
    <mergeCell ref="W131:Y131"/>
    <mergeCell ref="W132:Y132"/>
    <mergeCell ref="B133:B134"/>
    <mergeCell ref="W133:Y133"/>
    <mergeCell ref="W134:Y134"/>
    <mergeCell ref="B128:B129"/>
    <mergeCell ref="W128:Y128"/>
    <mergeCell ref="W129:Y129"/>
    <mergeCell ref="C130:T130"/>
    <mergeCell ref="U130:Y130"/>
    <mergeCell ref="B138:B139"/>
    <mergeCell ref="W138:Y138"/>
    <mergeCell ref="W139:Y139"/>
    <mergeCell ref="B140:B141"/>
    <mergeCell ref="W140:Y140"/>
    <mergeCell ref="W141:Y141"/>
    <mergeCell ref="B135:B136"/>
    <mergeCell ref="W135:Y135"/>
    <mergeCell ref="W136:Y136"/>
    <mergeCell ref="C137:T137"/>
    <mergeCell ref="U137:Y137"/>
    <mergeCell ref="C156:T156"/>
    <mergeCell ref="C152:V153"/>
    <mergeCell ref="C157:V158"/>
    <mergeCell ref="C145:T145"/>
    <mergeCell ref="U145:Y145"/>
    <mergeCell ref="B146:B147"/>
    <mergeCell ref="W146:Y146"/>
    <mergeCell ref="W147:Y147"/>
    <mergeCell ref="C142:T142"/>
    <mergeCell ref="U142:Y142"/>
    <mergeCell ref="B143:B144"/>
    <mergeCell ref="W143:Y143"/>
    <mergeCell ref="W144:Y144"/>
    <mergeCell ref="B152:B153"/>
    <mergeCell ref="W152:Y152"/>
    <mergeCell ref="W153:Y153"/>
    <mergeCell ref="B154:B155"/>
    <mergeCell ref="W154:Y154"/>
    <mergeCell ref="W155:Y155"/>
    <mergeCell ref="B148:B149"/>
    <mergeCell ref="W148:Y148"/>
    <mergeCell ref="W149:Y149"/>
    <mergeCell ref="B150:B151"/>
    <mergeCell ref="W150:Y150"/>
    <mergeCell ref="W151:Y151"/>
    <mergeCell ref="C173:V174"/>
    <mergeCell ref="C175:V176"/>
    <mergeCell ref="C177:V178"/>
    <mergeCell ref="B175:B176"/>
    <mergeCell ref="W175:Y175"/>
    <mergeCell ref="B173:B174"/>
    <mergeCell ref="W173:Y173"/>
    <mergeCell ref="W174:Y174"/>
    <mergeCell ref="W157:Y157"/>
    <mergeCell ref="W158:Y158"/>
    <mergeCell ref="B171:B172"/>
    <mergeCell ref="W171:Y171"/>
    <mergeCell ref="W172:Y172"/>
    <mergeCell ref="B166:B167"/>
    <mergeCell ref="W166:Y166"/>
    <mergeCell ref="W167:Y167"/>
    <mergeCell ref="B168:B169"/>
    <mergeCell ref="W168:Y168"/>
    <mergeCell ref="W169:Y169"/>
    <mergeCell ref="I170:Y170"/>
    <mergeCell ref="C170:H170"/>
    <mergeCell ref="B183:X183"/>
    <mergeCell ref="C185:Q185"/>
    <mergeCell ref="C186:Q186"/>
    <mergeCell ref="S186:T186"/>
    <mergeCell ref="U186:V186"/>
    <mergeCell ref="B177:B178"/>
    <mergeCell ref="W177:Y177"/>
    <mergeCell ref="W178:Y178"/>
    <mergeCell ref="B179:U179"/>
    <mergeCell ref="W179:Y179"/>
    <mergeCell ref="C189:Q189"/>
    <mergeCell ref="S189:T189"/>
    <mergeCell ref="U189:V189"/>
    <mergeCell ref="C190:Q190"/>
    <mergeCell ref="S190:T190"/>
    <mergeCell ref="U190:V190"/>
    <mergeCell ref="C187:Q187"/>
    <mergeCell ref="S187:T187"/>
    <mergeCell ref="U187:V187"/>
    <mergeCell ref="C188:Q188"/>
    <mergeCell ref="S188:T188"/>
    <mergeCell ref="U188:V188"/>
    <mergeCell ref="U201:Y201"/>
    <mergeCell ref="B202:B203"/>
    <mergeCell ref="C202:T203"/>
    <mergeCell ref="U202:Y202"/>
    <mergeCell ref="U203:Y203"/>
    <mergeCell ref="U206:Y206"/>
    <mergeCell ref="C193:Q193"/>
    <mergeCell ref="S193:T193"/>
    <mergeCell ref="U193:V193"/>
    <mergeCell ref="B194:Q194"/>
    <mergeCell ref="S194:T194"/>
    <mergeCell ref="U194:V194"/>
    <mergeCell ref="B199:X199"/>
    <mergeCell ref="B197:U197"/>
    <mergeCell ref="B196:Q196"/>
    <mergeCell ref="C201:T201"/>
    <mergeCell ref="R185:R194"/>
    <mergeCell ref="S185:V185"/>
    <mergeCell ref="C191:Q191"/>
    <mergeCell ref="S191:T191"/>
    <mergeCell ref="U191:V191"/>
    <mergeCell ref="C192:Q192"/>
    <mergeCell ref="S192:T192"/>
    <mergeCell ref="U192:V192"/>
    <mergeCell ref="B204:B205"/>
    <mergeCell ref="C204:T205"/>
    <mergeCell ref="U204:Y204"/>
    <mergeCell ref="U205:Y205"/>
    <mergeCell ref="B206:T206"/>
    <mergeCell ref="B208:W208"/>
    <mergeCell ref="S218:U219"/>
    <mergeCell ref="S213:U213"/>
    <mergeCell ref="S215:T215"/>
    <mergeCell ref="Q214:R214"/>
    <mergeCell ref="S214:V214"/>
    <mergeCell ref="I307:Y307"/>
    <mergeCell ref="B228:C228"/>
    <mergeCell ref="F228:H228"/>
    <mergeCell ref="B229:C229"/>
    <mergeCell ref="F229:H229"/>
    <mergeCell ref="B223:C223"/>
    <mergeCell ref="F223:H223"/>
    <mergeCell ref="B224:C224"/>
    <mergeCell ref="F224:H224"/>
    <mergeCell ref="Q224:Q225"/>
    <mergeCell ref="Q228:Q229"/>
    <mergeCell ref="B232:Y232"/>
    <mergeCell ref="E234:I234"/>
    <mergeCell ref="P234:U234"/>
    <mergeCell ref="E235:I235"/>
    <mergeCell ref="P235:U235"/>
    <mergeCell ref="E236:I236"/>
    <mergeCell ref="S221:T224"/>
    <mergeCell ref="X221:Y222"/>
    <mergeCell ref="R225:R226"/>
    <mergeCell ref="P239:U239"/>
    <mergeCell ref="P237:U237"/>
    <mergeCell ref="E238:I238"/>
    <mergeCell ref="P238:U238"/>
    <mergeCell ref="B308:H308"/>
    <mergeCell ref="I308:Y308"/>
    <mergeCell ref="P270:Y278"/>
    <mergeCell ref="B280:X280"/>
    <mergeCell ref="U74:Y78"/>
    <mergeCell ref="P284:Y291"/>
    <mergeCell ref="H259:Y262"/>
    <mergeCell ref="B264:Q264"/>
    <mergeCell ref="B267:X267"/>
    <mergeCell ref="P269:Y269"/>
    <mergeCell ref="B246:Y246"/>
    <mergeCell ref="H247:Y250"/>
    <mergeCell ref="H251:Y254"/>
    <mergeCell ref="H255:Y258"/>
    <mergeCell ref="P283:Y283"/>
    <mergeCell ref="B296:Y296"/>
    <mergeCell ref="B299:Y304"/>
    <mergeCell ref="B305:H305"/>
    <mergeCell ref="I305:Y305"/>
    <mergeCell ref="B306:H306"/>
    <mergeCell ref="I306:Y306"/>
    <mergeCell ref="B307:H307"/>
    <mergeCell ref="U156:Y156"/>
    <mergeCell ref="B157:B158"/>
    <mergeCell ref="B30:Y30"/>
    <mergeCell ref="B36:U36"/>
    <mergeCell ref="B34:Y34"/>
    <mergeCell ref="P44:S44"/>
    <mergeCell ref="P43:S43"/>
    <mergeCell ref="B43:C43"/>
    <mergeCell ref="W52:X52"/>
    <mergeCell ref="W53:X53"/>
    <mergeCell ref="W54:X54"/>
    <mergeCell ref="J52:Q52"/>
    <mergeCell ref="J53:Q53"/>
    <mergeCell ref="J54:Q54"/>
    <mergeCell ref="B41:Y41"/>
    <mergeCell ref="P42:Y42"/>
    <mergeCell ref="T43:V43"/>
    <mergeCell ref="W43:Y43"/>
    <mergeCell ref="T44:V44"/>
    <mergeCell ref="W44:Y44"/>
    <mergeCell ref="B1:I1"/>
    <mergeCell ref="B19:P19"/>
    <mergeCell ref="Q19:Y19"/>
    <mergeCell ref="B32:Y33"/>
    <mergeCell ref="B39:C39"/>
    <mergeCell ref="B40:D40"/>
    <mergeCell ref="B5:D5"/>
    <mergeCell ref="B2:W2"/>
    <mergeCell ref="D11:P11"/>
    <mergeCell ref="Q11:U11"/>
    <mergeCell ref="B10:P10"/>
    <mergeCell ref="V11:Y11"/>
    <mergeCell ref="Q10:Y10"/>
    <mergeCell ref="B11:C11"/>
    <mergeCell ref="B3:V3"/>
    <mergeCell ref="B7:W7"/>
    <mergeCell ref="Q40:V40"/>
    <mergeCell ref="F40:J40"/>
    <mergeCell ref="B12:C12"/>
    <mergeCell ref="D13:P13"/>
    <mergeCell ref="D14:P14"/>
    <mergeCell ref="Q12:U12"/>
    <mergeCell ref="Q13:U13"/>
    <mergeCell ref="Q14:U14"/>
    <mergeCell ref="P292:Y293"/>
    <mergeCell ref="B164:B165"/>
    <mergeCell ref="W164:Y164"/>
    <mergeCell ref="W165:Y165"/>
    <mergeCell ref="B159:B160"/>
    <mergeCell ref="W159:Y159"/>
    <mergeCell ref="W160:Y160"/>
    <mergeCell ref="B161:B162"/>
    <mergeCell ref="S225:U227"/>
    <mergeCell ref="C163:T163"/>
    <mergeCell ref="U163:Y163"/>
    <mergeCell ref="W161:Y161"/>
    <mergeCell ref="W162:Y162"/>
    <mergeCell ref="B270:K278"/>
    <mergeCell ref="B283:K283"/>
    <mergeCell ref="B284:K291"/>
    <mergeCell ref="B247:G250"/>
    <mergeCell ref="B251:G254"/>
    <mergeCell ref="B255:G258"/>
    <mergeCell ref="B214:C214"/>
    <mergeCell ref="B216:C216"/>
    <mergeCell ref="W216:Y220"/>
    <mergeCell ref="R218:R219"/>
    <mergeCell ref="B220:C220"/>
    <mergeCell ref="J234:K239"/>
    <mergeCell ref="E237:I237"/>
    <mergeCell ref="E239:I239"/>
    <mergeCell ref="B243:I244"/>
    <mergeCell ref="J243:J244"/>
    <mergeCell ref="B241:J242"/>
    <mergeCell ref="K241:Y242"/>
    <mergeCell ref="K243:Y244"/>
    <mergeCell ref="P236:U236"/>
    <mergeCell ref="B294:K294"/>
    <mergeCell ref="P294:Y294"/>
    <mergeCell ref="B309:H309"/>
    <mergeCell ref="I309:Y309"/>
    <mergeCell ref="B298:H298"/>
    <mergeCell ref="I298:Y298"/>
    <mergeCell ref="C126:V127"/>
    <mergeCell ref="C123:V124"/>
    <mergeCell ref="C128:V129"/>
    <mergeCell ref="C131:V132"/>
    <mergeCell ref="C133:V134"/>
    <mergeCell ref="C135:V136"/>
    <mergeCell ref="C138:V139"/>
    <mergeCell ref="C140:V141"/>
    <mergeCell ref="C143:V144"/>
    <mergeCell ref="C146:V147"/>
    <mergeCell ref="C148:V149"/>
    <mergeCell ref="C150:V151"/>
    <mergeCell ref="C159:V160"/>
    <mergeCell ref="C154:V155"/>
    <mergeCell ref="B269:K269"/>
    <mergeCell ref="A211:AA211"/>
    <mergeCell ref="B259:G262"/>
    <mergeCell ref="B292:K293"/>
    <mergeCell ref="B42:J42"/>
    <mergeCell ref="B45:Y45"/>
    <mergeCell ref="B46:J46"/>
    <mergeCell ref="P46:Y46"/>
    <mergeCell ref="B108:T108"/>
    <mergeCell ref="U108:Y108"/>
    <mergeCell ref="T47:V47"/>
    <mergeCell ref="T48:V48"/>
    <mergeCell ref="W47:Y47"/>
    <mergeCell ref="W48:Y48"/>
    <mergeCell ref="F43:J43"/>
    <mergeCell ref="B44:D44"/>
    <mergeCell ref="F44:J44"/>
    <mergeCell ref="B47:C47"/>
    <mergeCell ref="F47:J47"/>
    <mergeCell ref="B48:D48"/>
    <mergeCell ref="J55:Q55"/>
    <mergeCell ref="J56:Q56"/>
    <mergeCell ref="J57:Q57"/>
    <mergeCell ref="R52:V52"/>
    <mergeCell ref="R53:V53"/>
    <mergeCell ref="R54:V54"/>
    <mergeCell ref="R55:V55"/>
    <mergeCell ref="R56:V56"/>
    <mergeCell ref="F48:J48"/>
    <mergeCell ref="P47:S47"/>
    <mergeCell ref="P48:S48"/>
    <mergeCell ref="B181:P181"/>
    <mergeCell ref="I119:Y119"/>
    <mergeCell ref="I118:Y118"/>
    <mergeCell ref="I117:Y117"/>
    <mergeCell ref="C161:V162"/>
    <mergeCell ref="C164:V165"/>
    <mergeCell ref="C166:V167"/>
    <mergeCell ref="C168:V169"/>
    <mergeCell ref="C171:V172"/>
    <mergeCell ref="B114:F115"/>
    <mergeCell ref="G114:G121"/>
    <mergeCell ref="H114:Y115"/>
    <mergeCell ref="R57:V57"/>
    <mergeCell ref="I116:Y116"/>
    <mergeCell ref="B113:X113"/>
    <mergeCell ref="B111:Q111"/>
    <mergeCell ref="B110:Q110"/>
    <mergeCell ref="B83:Y84"/>
    <mergeCell ref="W176:Y176"/>
    <mergeCell ref="B85:B94"/>
    <mergeCell ref="I52:I57"/>
  </mergeCells>
  <pageMargins left="0.25" right="0.25" top="0.75" bottom="0.75" header="0.3" footer="0.3"/>
  <pageSetup paperSize="9" scale="35" fitToHeight="0" orientation="portrait" r:id="rId1"/>
  <headerFooter>
    <oddFooter>&amp;C&amp;"+,Bold"&amp;16&amp;K00B0F0Muka Surat &amp;Pdaripada &amp;N</oddFooter>
  </headerFooter>
  <rowBreaks count="5" manualBreakCount="5">
    <brk id="51" max="24" man="1"/>
    <brk id="121" max="24" man="1"/>
    <brk id="179" max="24" man="1"/>
    <brk id="244" max="24" man="1"/>
    <brk id="309" max="24" man="1"/>
  </rowBreaks>
  <colBreaks count="1" manualBreakCount="1">
    <brk id="27" max="299" man="1"/>
  </colBreaks>
  <ignoredErrors>
    <ignoredError sqref="U193"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X313"/>
  <sheetViews>
    <sheetView view="pageBreakPreview" topLeftCell="A164" zoomScale="30" zoomScaleNormal="30" zoomScaleSheetLayoutView="30" workbookViewId="0">
      <selection activeCell="K56" sqref="K56:L56"/>
    </sheetView>
  </sheetViews>
  <sheetFormatPr defaultColWidth="9.140625" defaultRowHeight="37.5" x14ac:dyDescent="0.5"/>
  <cols>
    <col min="1" max="1" width="4.5703125" style="43" customWidth="1"/>
    <col min="2" max="2" width="32.28515625" style="43" customWidth="1"/>
    <col min="3" max="3" width="28.85546875" style="43" customWidth="1"/>
    <col min="4" max="4" width="19.42578125" style="12" customWidth="1"/>
    <col min="5" max="5" width="15" style="12" customWidth="1"/>
    <col min="6" max="6" width="18.5703125" style="12" customWidth="1"/>
    <col min="7" max="7" width="32" style="12" customWidth="1"/>
    <col min="8" max="8" width="41.5703125" style="12" customWidth="1"/>
    <col min="9" max="9" width="22.85546875" style="12" customWidth="1"/>
    <col min="10" max="10" width="31.140625" style="12" customWidth="1"/>
    <col min="11" max="11" width="17.5703125" style="12" customWidth="1"/>
    <col min="12" max="12" width="22.28515625" style="12" customWidth="1"/>
    <col min="13" max="13" width="15" style="12" customWidth="1"/>
    <col min="14" max="14" width="32.28515625" style="12" customWidth="1"/>
    <col min="15" max="15" width="54.85546875" style="12" customWidth="1"/>
    <col min="16" max="16" width="89.85546875" style="12" customWidth="1"/>
    <col min="17" max="17" width="43.85546875" style="12" customWidth="1"/>
    <col min="18" max="18" width="18" style="12" customWidth="1"/>
    <col min="19" max="21" width="6.7109375" style="12" customWidth="1"/>
    <col min="22" max="22" width="5.7109375" style="12" customWidth="1"/>
    <col min="23" max="24" width="9.140625" style="12"/>
    <col min="25" max="16384" width="9.140625" style="43"/>
  </cols>
  <sheetData>
    <row r="1" spans="2:24" ht="76.5" customHeight="1" thickTop="1" thickBot="1" x14ac:dyDescent="0.55000000000000004">
      <c r="B1" s="1232" t="s">
        <v>149</v>
      </c>
      <c r="C1" s="1233"/>
      <c r="D1" s="1233"/>
      <c r="E1" s="1233"/>
      <c r="F1" s="1233"/>
      <c r="G1" s="1234"/>
      <c r="O1" s="7"/>
      <c r="P1" s="7"/>
    </row>
    <row r="2" spans="2:24" ht="12" customHeight="1" thickTop="1" x14ac:dyDescent="0.5"/>
    <row r="3" spans="2:24" ht="64.5" customHeight="1" x14ac:dyDescent="0.5">
      <c r="B3" s="934" t="s">
        <v>0</v>
      </c>
      <c r="C3" s="934"/>
      <c r="D3" s="934"/>
      <c r="E3" s="934"/>
      <c r="F3" s="934"/>
      <c r="G3" s="934"/>
      <c r="H3" s="934"/>
      <c r="I3" s="934"/>
      <c r="J3" s="934"/>
      <c r="K3" s="934"/>
      <c r="L3" s="934"/>
      <c r="M3" s="934"/>
      <c r="N3" s="64"/>
      <c r="O3" s="44"/>
      <c r="P3" s="44"/>
      <c r="Q3" s="44"/>
      <c r="R3" s="44"/>
      <c r="S3" s="44"/>
      <c r="T3" s="44"/>
      <c r="U3" s="44"/>
    </row>
    <row r="4" spans="2:24" ht="61.5" customHeight="1" x14ac:dyDescent="0.5">
      <c r="B4" s="935" t="s">
        <v>1</v>
      </c>
      <c r="C4" s="935"/>
      <c r="D4" s="935"/>
      <c r="E4" s="935"/>
      <c r="F4" s="935"/>
      <c r="G4" s="935"/>
      <c r="H4" s="935"/>
      <c r="I4" s="935"/>
      <c r="J4" s="935"/>
      <c r="K4" s="935"/>
      <c r="L4" s="935"/>
      <c r="M4" s="935"/>
      <c r="N4" s="935"/>
      <c r="O4" s="45"/>
      <c r="P4" s="45"/>
      <c r="Q4" s="45"/>
      <c r="R4" s="45"/>
      <c r="S4" s="45"/>
      <c r="T4" s="45"/>
      <c r="U4" s="45"/>
      <c r="V4" s="46"/>
    </row>
    <row r="5" spans="2:24" ht="50.25" customHeight="1" x14ac:dyDescent="0.5">
      <c r="B5" s="965" t="s">
        <v>285</v>
      </c>
      <c r="C5" s="965"/>
      <c r="D5" s="965"/>
      <c r="E5" s="907" t="s">
        <v>292</v>
      </c>
      <c r="F5" s="907"/>
      <c r="G5" s="907"/>
      <c r="H5" s="907"/>
      <c r="I5" s="907"/>
      <c r="J5" s="907"/>
      <c r="K5" s="907"/>
      <c r="L5" s="907"/>
      <c r="M5" s="365"/>
      <c r="N5" s="62"/>
      <c r="O5" s="45"/>
      <c r="P5" s="45"/>
      <c r="Q5" s="45"/>
      <c r="R5" s="45"/>
      <c r="S5" s="45"/>
      <c r="T5" s="45"/>
      <c r="U5" s="45"/>
    </row>
    <row r="6" spans="2:24" ht="28.5" customHeight="1" x14ac:dyDescent="0.5">
      <c r="D6" s="1235"/>
      <c r="E6" s="1235"/>
      <c r="F6" s="1235"/>
      <c r="G6" s="1235"/>
    </row>
    <row r="7" spans="2:24" ht="60.75" x14ac:dyDescent="0.5">
      <c r="B7" s="936" t="s">
        <v>2</v>
      </c>
      <c r="C7" s="936"/>
      <c r="D7" s="936"/>
      <c r="E7" s="936"/>
      <c r="F7" s="936"/>
      <c r="G7" s="936"/>
      <c r="H7" s="936"/>
      <c r="I7" s="936"/>
      <c r="J7" s="936"/>
      <c r="K7" s="47"/>
      <c r="L7" s="47"/>
      <c r="M7" s="47"/>
      <c r="N7" s="47"/>
      <c r="O7" s="47"/>
      <c r="P7" s="47"/>
      <c r="Q7" s="47"/>
      <c r="R7" s="47"/>
      <c r="S7" s="47"/>
      <c r="T7" s="47"/>
      <c r="U7" s="47"/>
      <c r="V7" s="48"/>
    </row>
    <row r="8" spans="2:24" s="49" customFormat="1" ht="51" x14ac:dyDescent="0.5">
      <c r="B8" s="937" t="s">
        <v>200</v>
      </c>
      <c r="C8" s="937"/>
      <c r="D8" s="937"/>
      <c r="E8" s="937"/>
      <c r="F8" s="937"/>
      <c r="G8" s="937"/>
      <c r="H8" s="937"/>
      <c r="I8" s="937"/>
      <c r="J8" s="937"/>
      <c r="K8" s="937"/>
      <c r="L8" s="937"/>
      <c r="M8" s="937"/>
      <c r="N8" s="937"/>
      <c r="O8" s="937"/>
      <c r="P8" s="50"/>
      <c r="Q8" s="50"/>
      <c r="R8" s="50"/>
      <c r="S8" s="50"/>
      <c r="T8" s="50"/>
      <c r="U8" s="50"/>
      <c r="V8" s="51"/>
      <c r="W8" s="51"/>
      <c r="X8" s="51"/>
    </row>
    <row r="9" spans="2:24" ht="21" customHeight="1" x14ac:dyDescent="0.5"/>
    <row r="10" spans="2:24" ht="46.5" customHeight="1" x14ac:dyDescent="0.5">
      <c r="B10" s="950" t="s">
        <v>4</v>
      </c>
      <c r="C10" s="950"/>
      <c r="D10" s="950"/>
      <c r="E10" s="950"/>
      <c r="F10" s="950"/>
      <c r="G10" s="950"/>
      <c r="H10" s="950"/>
      <c r="I10" s="898" t="s">
        <v>5</v>
      </c>
      <c r="J10" s="899"/>
      <c r="K10" s="899"/>
      <c r="L10" s="899"/>
      <c r="M10" s="899"/>
      <c r="N10" s="899"/>
      <c r="O10" s="900"/>
      <c r="P10" s="30"/>
      <c r="Q10" s="30"/>
      <c r="R10" s="30"/>
      <c r="S10" s="30"/>
      <c r="T10" s="30"/>
      <c r="U10" s="30"/>
      <c r="V10" s="52"/>
    </row>
    <row r="11" spans="2:24" ht="81.75" customHeight="1" x14ac:dyDescent="0.5">
      <c r="B11" s="946" t="s">
        <v>145</v>
      </c>
      <c r="C11" s="947"/>
      <c r="D11" s="953"/>
      <c r="E11" s="953"/>
      <c r="F11" s="953"/>
      <c r="G11" s="953"/>
      <c r="H11" s="954"/>
      <c r="I11" s="946" t="s">
        <v>145</v>
      </c>
      <c r="J11" s="947"/>
      <c r="K11" s="1139"/>
      <c r="L11" s="1140"/>
      <c r="M11" s="1140"/>
      <c r="N11" s="1140"/>
      <c r="O11" s="1140"/>
      <c r="P11" s="30"/>
      <c r="Q11" s="30"/>
      <c r="R11" s="30"/>
      <c r="S11" s="30"/>
      <c r="T11" s="30"/>
      <c r="U11" s="30"/>
      <c r="V11" s="42"/>
    </row>
    <row r="12" spans="2:24" ht="81.75" customHeight="1" x14ac:dyDescent="0.5">
      <c r="B12" s="948" t="s">
        <v>146</v>
      </c>
      <c r="C12" s="949"/>
      <c r="D12" s="951"/>
      <c r="E12" s="951"/>
      <c r="F12" s="951"/>
      <c r="G12" s="951"/>
      <c r="H12" s="952"/>
      <c r="I12" s="948" t="s">
        <v>146</v>
      </c>
      <c r="J12" s="949"/>
      <c r="K12" s="1138"/>
      <c r="L12" s="951"/>
      <c r="M12" s="951"/>
      <c r="N12" s="951"/>
      <c r="O12" s="951"/>
      <c r="P12" s="15"/>
      <c r="Q12" s="15"/>
      <c r="R12" s="15"/>
      <c r="S12" s="15"/>
      <c r="T12" s="15"/>
      <c r="U12" s="15"/>
      <c r="V12" s="42"/>
    </row>
    <row r="13" spans="2:24" ht="81.75" customHeight="1" x14ac:dyDescent="0.5">
      <c r="B13" s="946" t="s">
        <v>147</v>
      </c>
      <c r="C13" s="947"/>
      <c r="D13" s="951" t="s">
        <v>262</v>
      </c>
      <c r="E13" s="951"/>
      <c r="F13" s="951"/>
      <c r="G13" s="951"/>
      <c r="H13" s="952"/>
      <c r="I13" s="946" t="s">
        <v>147</v>
      </c>
      <c r="J13" s="947"/>
      <c r="K13" s="1138" t="s">
        <v>264</v>
      </c>
      <c r="L13" s="951"/>
      <c r="M13" s="951"/>
      <c r="N13" s="951"/>
      <c r="O13" s="951"/>
      <c r="P13" s="30"/>
      <c r="Q13" s="30"/>
      <c r="R13" s="30"/>
      <c r="S13" s="30"/>
      <c r="T13" s="30"/>
      <c r="U13" s="30"/>
      <c r="V13" s="42"/>
    </row>
    <row r="14" spans="2:24" ht="81.75" customHeight="1" x14ac:dyDescent="0.5">
      <c r="B14" s="948" t="s">
        <v>148</v>
      </c>
      <c r="C14" s="949"/>
      <c r="D14" s="951" t="s">
        <v>263</v>
      </c>
      <c r="E14" s="951"/>
      <c r="F14" s="951"/>
      <c r="G14" s="951"/>
      <c r="H14" s="952"/>
      <c r="I14" s="948" t="s">
        <v>148</v>
      </c>
      <c r="J14" s="949"/>
      <c r="K14" s="951" t="s">
        <v>263</v>
      </c>
      <c r="L14" s="951"/>
      <c r="M14" s="951"/>
      <c r="N14" s="951"/>
      <c r="O14" s="951"/>
      <c r="P14" s="15"/>
      <c r="Q14" s="15"/>
      <c r="R14" s="15"/>
      <c r="S14" s="15"/>
      <c r="T14" s="15"/>
      <c r="U14" s="15"/>
      <c r="V14" s="42"/>
    </row>
    <row r="15" spans="2:24" ht="31.5" customHeight="1" x14ac:dyDescent="0.5">
      <c r="D15" s="73"/>
      <c r="E15" s="73"/>
      <c r="F15" s="73"/>
      <c r="G15" s="73"/>
      <c r="H15" s="73"/>
    </row>
    <row r="16" spans="2:24" ht="60.75" x14ac:dyDescent="0.5">
      <c r="B16" s="936" t="s">
        <v>6</v>
      </c>
      <c r="C16" s="936"/>
      <c r="D16" s="936"/>
      <c r="E16" s="936"/>
      <c r="F16" s="936"/>
      <c r="G16" s="936"/>
      <c r="H16" s="936"/>
      <c r="I16" s="936"/>
      <c r="J16" s="936"/>
      <c r="K16" s="936"/>
      <c r="L16" s="47"/>
      <c r="M16" s="47"/>
      <c r="N16" s="47"/>
      <c r="O16" s="47"/>
      <c r="P16" s="48"/>
      <c r="Q16" s="48"/>
      <c r="R16" s="48"/>
      <c r="S16" s="48"/>
      <c r="T16" s="48"/>
      <c r="U16" s="48"/>
    </row>
    <row r="17" spans="2:24" s="49" customFormat="1" ht="51" x14ac:dyDescent="0.5">
      <c r="B17" s="937" t="s">
        <v>7</v>
      </c>
      <c r="C17" s="937"/>
      <c r="D17" s="937"/>
      <c r="E17" s="937"/>
      <c r="F17" s="937"/>
      <c r="G17" s="937"/>
      <c r="H17" s="937"/>
      <c r="I17" s="937"/>
      <c r="J17" s="937"/>
      <c r="K17" s="937"/>
      <c r="L17" s="51"/>
      <c r="M17" s="51"/>
      <c r="N17" s="51"/>
      <c r="O17" s="51"/>
      <c r="P17" s="51"/>
      <c r="Q17" s="51"/>
      <c r="R17" s="51"/>
      <c r="S17" s="51"/>
      <c r="T17" s="51"/>
      <c r="U17" s="51"/>
      <c r="V17" s="51"/>
      <c r="W17" s="51"/>
      <c r="X17" s="51"/>
    </row>
    <row r="18" spans="2:24" ht="23.25" customHeight="1" x14ac:dyDescent="0.5"/>
    <row r="19" spans="2:24" ht="50.25" customHeight="1" x14ac:dyDescent="0.5">
      <c r="B19" s="955" t="s">
        <v>137</v>
      </c>
      <c r="C19" s="956"/>
      <c r="D19" s="956"/>
      <c r="E19" s="956"/>
      <c r="F19" s="956"/>
      <c r="G19" s="956"/>
      <c r="H19" s="957"/>
      <c r="I19" s="955" t="s">
        <v>8</v>
      </c>
      <c r="J19" s="956"/>
      <c r="K19" s="956"/>
      <c r="L19" s="956"/>
      <c r="M19" s="956"/>
      <c r="N19" s="956"/>
      <c r="O19" s="957"/>
      <c r="P19" s="53"/>
      <c r="Q19" s="30"/>
      <c r="R19" s="30"/>
      <c r="S19" s="30"/>
      <c r="T19" s="30"/>
      <c r="U19" s="30"/>
      <c r="V19" s="52"/>
    </row>
    <row r="20" spans="2:24" ht="259.5" customHeight="1" x14ac:dyDescent="0.5">
      <c r="B20" s="1246"/>
      <c r="C20" s="1247"/>
      <c r="D20" s="1247"/>
      <c r="E20" s="1247"/>
      <c r="F20" s="1247"/>
      <c r="G20" s="1247"/>
      <c r="H20" s="1248"/>
      <c r="I20" s="1237"/>
      <c r="J20" s="1238"/>
      <c r="K20" s="1238"/>
      <c r="L20" s="1238"/>
      <c r="M20" s="1238"/>
      <c r="N20" s="1238"/>
      <c r="O20" s="1239"/>
      <c r="P20" s="16"/>
      <c r="Q20" s="16"/>
      <c r="R20" s="16"/>
      <c r="S20" s="16"/>
      <c r="T20" s="16"/>
      <c r="U20" s="16"/>
      <c r="V20" s="42"/>
    </row>
    <row r="21" spans="2:24" ht="282" customHeight="1" x14ac:dyDescent="0.5">
      <c r="B21" s="1249"/>
      <c r="C21" s="1250"/>
      <c r="D21" s="1250"/>
      <c r="E21" s="1250"/>
      <c r="F21" s="1250"/>
      <c r="G21" s="1250"/>
      <c r="H21" s="1251"/>
      <c r="I21" s="1240"/>
      <c r="J21" s="1241"/>
      <c r="K21" s="1241"/>
      <c r="L21" s="1241"/>
      <c r="M21" s="1241"/>
      <c r="N21" s="1241"/>
      <c r="O21" s="1242"/>
      <c r="P21" s="16"/>
      <c r="Q21" s="16"/>
      <c r="R21" s="16"/>
      <c r="S21" s="16"/>
      <c r="T21" s="16"/>
      <c r="U21" s="16"/>
      <c r="V21" s="295"/>
      <c r="W21" s="297"/>
      <c r="X21" s="297"/>
    </row>
    <row r="22" spans="2:24" ht="282" customHeight="1" x14ac:dyDescent="0.5">
      <c r="B22" s="1249"/>
      <c r="C22" s="1250"/>
      <c r="D22" s="1250"/>
      <c r="E22" s="1250"/>
      <c r="F22" s="1250"/>
      <c r="G22" s="1250"/>
      <c r="H22" s="1251"/>
      <c r="I22" s="1240"/>
      <c r="J22" s="1241"/>
      <c r="K22" s="1241"/>
      <c r="L22" s="1241"/>
      <c r="M22" s="1241"/>
      <c r="N22" s="1241"/>
      <c r="O22" s="1242"/>
      <c r="P22" s="16"/>
      <c r="Q22" s="16"/>
      <c r="R22" s="16"/>
      <c r="S22" s="16"/>
      <c r="T22" s="16"/>
      <c r="U22" s="16"/>
      <c r="V22" s="269"/>
      <c r="W22" s="270"/>
      <c r="X22" s="270"/>
    </row>
    <row r="23" spans="2:24" ht="272.25" customHeight="1" x14ac:dyDescent="0.5">
      <c r="B23" s="1249"/>
      <c r="C23" s="1250"/>
      <c r="D23" s="1250"/>
      <c r="E23" s="1250"/>
      <c r="F23" s="1250"/>
      <c r="G23" s="1250"/>
      <c r="H23" s="1251"/>
      <c r="I23" s="1240"/>
      <c r="J23" s="1241"/>
      <c r="K23" s="1241"/>
      <c r="L23" s="1241"/>
      <c r="M23" s="1241"/>
      <c r="N23" s="1241"/>
      <c r="O23" s="1242"/>
      <c r="P23" s="16"/>
      <c r="Q23" s="16"/>
      <c r="R23" s="16"/>
      <c r="S23" s="16"/>
      <c r="T23" s="16"/>
      <c r="U23" s="16"/>
      <c r="V23" s="295"/>
      <c r="W23" s="297"/>
      <c r="X23" s="297"/>
    </row>
    <row r="24" spans="2:24" ht="63.75" customHeight="1" x14ac:dyDescent="0.5">
      <c r="B24" s="1249"/>
      <c r="C24" s="1250"/>
      <c r="D24" s="1250"/>
      <c r="E24" s="1250"/>
      <c r="F24" s="1250"/>
      <c r="G24" s="1250"/>
      <c r="H24" s="1251"/>
      <c r="I24" s="1240"/>
      <c r="J24" s="1241"/>
      <c r="K24" s="1241"/>
      <c r="L24" s="1241"/>
      <c r="M24" s="1241"/>
      <c r="N24" s="1241"/>
      <c r="O24" s="1242"/>
      <c r="P24" s="16"/>
      <c r="Q24" s="16"/>
      <c r="R24" s="16"/>
      <c r="S24" s="16"/>
      <c r="T24" s="16"/>
      <c r="U24" s="16"/>
      <c r="V24" s="295"/>
      <c r="W24" s="297"/>
      <c r="X24" s="297"/>
    </row>
    <row r="25" spans="2:24" ht="45.75" customHeight="1" x14ac:dyDescent="0.5">
      <c r="B25" s="1252"/>
      <c r="C25" s="1253"/>
      <c r="D25" s="1253"/>
      <c r="E25" s="1253"/>
      <c r="F25" s="1253"/>
      <c r="G25" s="1253"/>
      <c r="H25" s="1254"/>
      <c r="I25" s="1243"/>
      <c r="J25" s="1244"/>
      <c r="K25" s="1244"/>
      <c r="L25" s="1244"/>
      <c r="M25" s="1244"/>
      <c r="N25" s="1244"/>
      <c r="O25" s="1245"/>
      <c r="P25" s="16"/>
      <c r="Q25" s="16"/>
      <c r="R25" s="16"/>
      <c r="S25" s="16"/>
      <c r="T25" s="16"/>
      <c r="U25" s="16"/>
      <c r="V25" s="269"/>
      <c r="W25" s="270"/>
      <c r="X25" s="270"/>
    </row>
    <row r="26" spans="2:24" ht="35.25" customHeight="1" x14ac:dyDescent="0.5">
      <c r="B26" s="296"/>
      <c r="C26" s="296"/>
      <c r="D26" s="296"/>
      <c r="E26" s="296"/>
      <c r="F26" s="296"/>
      <c r="G26" s="296"/>
      <c r="H26" s="296"/>
      <c r="I26" s="296"/>
      <c r="J26" s="296"/>
      <c r="K26" s="296"/>
      <c r="L26" s="296"/>
      <c r="M26" s="296"/>
      <c r="N26" s="296"/>
      <c r="O26" s="296"/>
      <c r="P26" s="297"/>
      <c r="Q26" s="297"/>
      <c r="R26" s="297"/>
      <c r="S26" s="270"/>
      <c r="T26" s="270"/>
      <c r="U26" s="270"/>
      <c r="V26" s="270"/>
      <c r="W26" s="270"/>
      <c r="X26" s="270"/>
    </row>
    <row r="27" spans="2:24" ht="42.75" customHeight="1" x14ac:dyDescent="0.5">
      <c r="B27" s="936" t="s">
        <v>265</v>
      </c>
      <c r="C27" s="936"/>
      <c r="D27" s="936"/>
      <c r="E27" s="936"/>
      <c r="F27" s="936"/>
      <c r="G27" s="936"/>
      <c r="H27" s="936"/>
      <c r="I27" s="936"/>
      <c r="J27" s="936"/>
      <c r="K27" s="936"/>
      <c r="L27" s="47"/>
      <c r="M27" s="47"/>
      <c r="N27" s="47"/>
      <c r="O27" s="297"/>
      <c r="P27" s="48"/>
      <c r="Q27" s="48"/>
      <c r="R27" s="48"/>
      <c r="S27" s="48"/>
      <c r="T27" s="48"/>
      <c r="U27" s="48"/>
    </row>
    <row r="28" spans="2:24" s="49" customFormat="1" ht="44.25" customHeight="1" x14ac:dyDescent="0.5">
      <c r="B28" s="937" t="s">
        <v>184</v>
      </c>
      <c r="C28" s="937"/>
      <c r="D28" s="937"/>
      <c r="E28" s="937"/>
      <c r="F28" s="937"/>
      <c r="G28" s="937"/>
      <c r="H28" s="937"/>
      <c r="I28" s="937"/>
      <c r="J28" s="937"/>
      <c r="K28" s="937"/>
      <c r="L28" s="937"/>
      <c r="M28" s="937"/>
      <c r="N28" s="276"/>
      <c r="O28" s="276"/>
      <c r="P28" s="276"/>
      <c r="Q28" s="276"/>
      <c r="R28" s="276"/>
      <c r="S28" s="51"/>
      <c r="T28" s="51"/>
      <c r="U28" s="51"/>
      <c r="V28" s="51"/>
      <c r="W28" s="51"/>
      <c r="X28" s="51"/>
    </row>
    <row r="29" spans="2:24" ht="12" customHeight="1" x14ac:dyDescent="0.5">
      <c r="D29" s="297"/>
      <c r="E29" s="297"/>
      <c r="F29" s="297"/>
      <c r="G29" s="297"/>
      <c r="H29" s="297"/>
      <c r="I29" s="297"/>
      <c r="J29" s="297"/>
      <c r="K29" s="297"/>
      <c r="L29" s="297"/>
      <c r="M29" s="297"/>
      <c r="N29" s="297"/>
      <c r="O29" s="297"/>
      <c r="P29" s="297"/>
      <c r="Q29" s="297"/>
      <c r="R29" s="297"/>
    </row>
    <row r="30" spans="2:24" ht="158.25" customHeight="1" x14ac:dyDescent="0.5">
      <c r="B30" s="958" t="s">
        <v>266</v>
      </c>
      <c r="C30" s="958"/>
      <c r="D30" s="958"/>
      <c r="E30" s="958"/>
      <c r="F30" s="958"/>
      <c r="G30" s="958"/>
      <c r="H30" s="958"/>
      <c r="I30" s="958"/>
      <c r="J30" s="958"/>
      <c r="K30" s="958"/>
      <c r="L30" s="958"/>
      <c r="M30" s="958"/>
      <c r="N30" s="958"/>
      <c r="O30" s="958"/>
      <c r="P30" s="55"/>
      <c r="Q30" s="55"/>
      <c r="R30" s="55"/>
      <c r="S30" s="55"/>
      <c r="T30" s="55"/>
    </row>
    <row r="31" spans="2:24" ht="11.25" customHeight="1" x14ac:dyDescent="0.5">
      <c r="B31" s="294"/>
      <c r="C31" s="294"/>
      <c r="D31" s="294"/>
      <c r="E31" s="294"/>
      <c r="F31" s="294"/>
      <c r="G31" s="294"/>
      <c r="H31" s="294"/>
      <c r="I31" s="294"/>
      <c r="J31" s="294"/>
      <c r="K31" s="294"/>
      <c r="L31" s="294"/>
      <c r="M31" s="294"/>
      <c r="N31" s="294"/>
      <c r="O31" s="294"/>
      <c r="P31" s="55"/>
      <c r="Q31" s="55"/>
      <c r="R31" s="55"/>
      <c r="S31" s="55"/>
      <c r="T31" s="55"/>
      <c r="U31" s="266"/>
      <c r="V31" s="266"/>
      <c r="W31" s="266"/>
      <c r="X31" s="266"/>
    </row>
    <row r="32" spans="2:24" ht="100.5" customHeight="1" x14ac:dyDescent="0.5">
      <c r="B32" s="958" t="s">
        <v>268</v>
      </c>
      <c r="C32" s="958"/>
      <c r="D32" s="958"/>
      <c r="E32" s="958"/>
      <c r="F32" s="958"/>
      <c r="G32" s="958"/>
      <c r="H32" s="958"/>
      <c r="I32" s="958"/>
      <c r="J32" s="958"/>
      <c r="K32" s="958"/>
      <c r="L32" s="958"/>
      <c r="M32" s="958"/>
      <c r="N32" s="958"/>
      <c r="O32" s="958"/>
      <c r="P32" s="55"/>
      <c r="Q32" s="55"/>
      <c r="R32" s="55"/>
      <c r="S32" s="55"/>
      <c r="T32" s="55"/>
      <c r="U32" s="265"/>
      <c r="V32" s="265"/>
      <c r="W32" s="265"/>
      <c r="X32" s="265"/>
    </row>
    <row r="33" spans="2:24" ht="18.75" customHeight="1" x14ac:dyDescent="0.5">
      <c r="B33" s="289"/>
      <c r="C33" s="290"/>
      <c r="D33" s="290"/>
      <c r="E33" s="290"/>
      <c r="F33" s="290"/>
      <c r="G33" s="290"/>
      <c r="H33" s="290"/>
      <c r="I33" s="290"/>
      <c r="J33" s="290"/>
      <c r="K33" s="290"/>
      <c r="L33" s="290"/>
      <c r="M33" s="290"/>
      <c r="N33" s="290"/>
      <c r="O33" s="290"/>
      <c r="P33" s="55"/>
      <c r="Q33" s="55"/>
      <c r="R33" s="55"/>
      <c r="S33" s="55"/>
      <c r="T33" s="55"/>
      <c r="U33" s="270"/>
      <c r="V33" s="270"/>
      <c r="W33" s="270"/>
      <c r="X33" s="270"/>
    </row>
    <row r="34" spans="2:24" ht="42.75" customHeight="1" x14ac:dyDescent="0.5">
      <c r="B34" s="938" t="s">
        <v>267</v>
      </c>
      <c r="C34" s="938"/>
      <c r="D34" s="938"/>
      <c r="E34" s="938"/>
      <c r="F34" s="938"/>
      <c r="G34" s="938"/>
      <c r="H34" s="938"/>
      <c r="I34" s="938"/>
      <c r="J34" s="938"/>
      <c r="K34" s="938"/>
      <c r="L34" s="938"/>
      <c r="M34" s="283"/>
      <c r="N34" s="283"/>
      <c r="O34" s="283"/>
      <c r="P34" s="47"/>
      <c r="Q34" s="47"/>
      <c r="R34" s="47"/>
      <c r="S34" s="47"/>
      <c r="T34" s="47"/>
    </row>
    <row r="35" spans="2:24" s="49" customFormat="1" ht="51" x14ac:dyDescent="0.5">
      <c r="B35" s="937" t="s">
        <v>223</v>
      </c>
      <c r="C35" s="937"/>
      <c r="D35" s="937"/>
      <c r="E35" s="937"/>
      <c r="F35" s="937"/>
      <c r="G35" s="937"/>
      <c r="H35" s="937"/>
      <c r="I35" s="937"/>
      <c r="J35" s="937"/>
      <c r="K35" s="937"/>
      <c r="L35" s="937"/>
      <c r="M35" s="284"/>
      <c r="N35" s="284"/>
      <c r="O35" s="284"/>
      <c r="P35" s="51"/>
      <c r="Q35" s="51"/>
      <c r="R35" s="51"/>
      <c r="S35" s="51"/>
      <c r="T35" s="51"/>
      <c r="U35" s="51"/>
      <c r="V35" s="51"/>
      <c r="W35" s="51"/>
      <c r="X35" s="51"/>
    </row>
    <row r="36" spans="2:24" ht="27.75" customHeight="1" x14ac:dyDescent="0.85">
      <c r="B36" s="285"/>
      <c r="C36" s="285"/>
      <c r="D36" s="286"/>
      <c r="E36" s="286"/>
      <c r="F36" s="286"/>
      <c r="G36" s="286"/>
      <c r="H36" s="286"/>
      <c r="I36" s="286"/>
      <c r="J36" s="286"/>
      <c r="K36" s="286"/>
      <c r="L36" s="286"/>
      <c r="M36" s="286"/>
      <c r="N36" s="286"/>
      <c r="O36" s="286"/>
    </row>
    <row r="37" spans="2:24" ht="57.75" customHeight="1" x14ac:dyDescent="0.5">
      <c r="B37" s="898" t="s">
        <v>4</v>
      </c>
      <c r="C37" s="899"/>
      <c r="D37" s="899"/>
      <c r="E37" s="899"/>
      <c r="F37" s="899"/>
      <c r="G37" s="899"/>
      <c r="H37" s="900"/>
      <c r="I37" s="898" t="s">
        <v>5</v>
      </c>
      <c r="J37" s="899"/>
      <c r="K37" s="899"/>
      <c r="L37" s="899"/>
      <c r="M37" s="899"/>
      <c r="N37" s="899"/>
      <c r="O37" s="900"/>
      <c r="P37" s="30"/>
      <c r="Q37" s="30"/>
      <c r="R37" s="30"/>
      <c r="S37" s="30"/>
      <c r="T37" s="30"/>
      <c r="U37" s="30"/>
    </row>
    <row r="38" spans="2:24" s="83" customFormat="1" ht="42.75" customHeight="1" x14ac:dyDescent="0.5">
      <c r="B38" s="901" t="s">
        <v>248</v>
      </c>
      <c r="C38" s="902"/>
      <c r="D38" s="287"/>
      <c r="E38" s="287"/>
      <c r="F38" s="287"/>
      <c r="G38" s="903" t="s">
        <v>249</v>
      </c>
      <c r="H38" s="904"/>
      <c r="I38" s="905" t="s">
        <v>248</v>
      </c>
      <c r="J38" s="1256"/>
      <c r="K38" s="288"/>
      <c r="L38" s="288"/>
      <c r="M38" s="291" t="s">
        <v>253</v>
      </c>
      <c r="N38" s="291"/>
      <c r="O38" s="292"/>
      <c r="P38" s="9"/>
      <c r="Q38" s="9"/>
      <c r="R38" s="9"/>
      <c r="S38" s="9"/>
      <c r="T38" s="9"/>
      <c r="U38" s="9"/>
      <c r="V38" s="12"/>
      <c r="W38" s="12"/>
      <c r="X38" s="12"/>
    </row>
    <row r="39" spans="2:24" ht="142.5" customHeight="1" x14ac:dyDescent="0.5">
      <c r="B39" s="889" t="s">
        <v>281</v>
      </c>
      <c r="C39" s="890"/>
      <c r="D39" s="890"/>
      <c r="E39" s="263"/>
      <c r="F39" s="891" t="s">
        <v>254</v>
      </c>
      <c r="G39" s="890"/>
      <c r="H39" s="892"/>
      <c r="I39" s="889" t="s">
        <v>282</v>
      </c>
      <c r="J39" s="890"/>
      <c r="K39" s="890"/>
      <c r="L39" s="264"/>
      <c r="M39" s="891" t="s">
        <v>252</v>
      </c>
      <c r="N39" s="890"/>
      <c r="O39" s="892"/>
      <c r="P39" s="7"/>
      <c r="Q39" s="7"/>
      <c r="R39" s="7"/>
      <c r="S39" s="7"/>
      <c r="T39" s="7"/>
      <c r="U39" s="7"/>
    </row>
    <row r="40" spans="2:24" ht="57" customHeight="1" x14ac:dyDescent="0.5">
      <c r="B40" s="518"/>
      <c r="C40" s="518"/>
      <c r="D40" s="519"/>
      <c r="E40" s="519"/>
      <c r="F40" s="519"/>
      <c r="G40" s="519"/>
      <c r="H40" s="519"/>
      <c r="I40" s="519"/>
      <c r="J40" s="519"/>
      <c r="K40" s="519"/>
      <c r="L40" s="519"/>
      <c r="M40" s="519"/>
      <c r="N40" s="519"/>
      <c r="O40" s="519"/>
    </row>
    <row r="41" spans="2:24" ht="57" customHeight="1" x14ac:dyDescent="0.5">
      <c r="B41" s="898" t="s">
        <v>4</v>
      </c>
      <c r="C41" s="899"/>
      <c r="D41" s="899"/>
      <c r="E41" s="899"/>
      <c r="F41" s="899"/>
      <c r="G41" s="899"/>
      <c r="H41" s="900"/>
      <c r="I41" s="898" t="s">
        <v>5</v>
      </c>
      <c r="J41" s="899"/>
      <c r="K41" s="899"/>
      <c r="L41" s="899"/>
      <c r="M41" s="899"/>
      <c r="N41" s="899"/>
      <c r="O41" s="900"/>
      <c r="P41" s="504"/>
      <c r="Q41" s="504"/>
      <c r="R41" s="504"/>
      <c r="S41" s="504"/>
      <c r="T41" s="504"/>
      <c r="U41" s="504"/>
      <c r="V41" s="504"/>
      <c r="W41" s="504"/>
      <c r="X41" s="504"/>
    </row>
    <row r="42" spans="2:24" ht="42" customHeight="1" x14ac:dyDescent="0.5">
      <c r="B42" s="901" t="s">
        <v>248</v>
      </c>
      <c r="C42" s="902"/>
      <c r="D42" s="502"/>
      <c r="E42" s="502"/>
      <c r="F42" s="502"/>
      <c r="G42" s="903" t="s">
        <v>249</v>
      </c>
      <c r="H42" s="904"/>
      <c r="I42" s="905" t="s">
        <v>248</v>
      </c>
      <c r="J42" s="906"/>
      <c r="K42" s="887" t="s">
        <v>249</v>
      </c>
      <c r="L42" s="888"/>
      <c r="M42" s="291" t="s">
        <v>253</v>
      </c>
      <c r="N42" s="291" t="s">
        <v>314</v>
      </c>
      <c r="O42" s="292"/>
      <c r="P42" s="504"/>
      <c r="Q42" s="504"/>
      <c r="R42" s="504"/>
      <c r="S42" s="504"/>
      <c r="T42" s="504"/>
      <c r="U42" s="504"/>
      <c r="V42" s="504"/>
      <c r="W42" s="504"/>
      <c r="X42" s="504"/>
    </row>
    <row r="43" spans="2:24" ht="141.75" customHeight="1" x14ac:dyDescent="0.5">
      <c r="B43" s="889" t="s">
        <v>281</v>
      </c>
      <c r="C43" s="890"/>
      <c r="D43" s="890"/>
      <c r="E43" s="503"/>
      <c r="F43" s="891" t="s">
        <v>254</v>
      </c>
      <c r="G43" s="890"/>
      <c r="H43" s="892"/>
      <c r="I43" s="889" t="s">
        <v>318</v>
      </c>
      <c r="J43" s="893"/>
      <c r="K43" s="894" t="s">
        <v>319</v>
      </c>
      <c r="L43" s="895"/>
      <c r="M43" s="891"/>
      <c r="N43" s="896"/>
      <c r="O43" s="897"/>
      <c r="P43" s="504"/>
      <c r="Q43" s="504"/>
      <c r="R43" s="504"/>
      <c r="S43" s="504"/>
      <c r="T43" s="504"/>
      <c r="U43" s="504"/>
      <c r="V43" s="504"/>
      <c r="W43" s="504"/>
      <c r="X43" s="504"/>
    </row>
    <row r="44" spans="2:24" ht="87" customHeight="1" x14ac:dyDescent="0.5">
      <c r="B44" s="518"/>
      <c r="C44" s="518"/>
      <c r="D44" s="519"/>
      <c r="E44" s="519"/>
      <c r="F44" s="519"/>
      <c r="G44" s="519"/>
      <c r="H44" s="519"/>
      <c r="I44" s="519"/>
      <c r="J44" s="519"/>
      <c r="K44" s="519"/>
      <c r="L44" s="519"/>
      <c r="M44" s="519"/>
      <c r="N44" s="519"/>
      <c r="O44" s="519"/>
      <c r="P44" s="504"/>
      <c r="Q44" s="504"/>
      <c r="R44" s="504"/>
      <c r="S44" s="504"/>
      <c r="T44" s="504"/>
      <c r="U44" s="504"/>
      <c r="V44" s="504"/>
      <c r="W44" s="504"/>
      <c r="X44" s="504"/>
    </row>
    <row r="45" spans="2:24" ht="87" customHeight="1" x14ac:dyDescent="0.5">
      <c r="B45" s="898" t="s">
        <v>4</v>
      </c>
      <c r="C45" s="899"/>
      <c r="D45" s="899"/>
      <c r="E45" s="899"/>
      <c r="F45" s="899"/>
      <c r="G45" s="899"/>
      <c r="H45" s="900"/>
      <c r="I45" s="898" t="s">
        <v>5</v>
      </c>
      <c r="J45" s="899"/>
      <c r="K45" s="899"/>
      <c r="L45" s="899"/>
      <c r="M45" s="899"/>
      <c r="N45" s="899"/>
      <c r="O45" s="900"/>
      <c r="P45" s="504"/>
      <c r="Q45" s="504"/>
      <c r="R45" s="504"/>
      <c r="S45" s="504"/>
      <c r="T45" s="504"/>
      <c r="U45" s="504"/>
      <c r="V45" s="504"/>
      <c r="W45" s="504"/>
      <c r="X45" s="504"/>
    </row>
    <row r="46" spans="2:24" ht="87" customHeight="1" x14ac:dyDescent="0.5">
      <c r="B46" s="901" t="s">
        <v>248</v>
      </c>
      <c r="C46" s="902"/>
      <c r="D46" s="502"/>
      <c r="E46" s="502"/>
      <c r="F46" s="502"/>
      <c r="G46" s="903" t="s">
        <v>249</v>
      </c>
      <c r="H46" s="904"/>
      <c r="I46" s="905" t="s">
        <v>248</v>
      </c>
      <c r="J46" s="906"/>
      <c r="K46" s="887" t="s">
        <v>249</v>
      </c>
      <c r="L46" s="888"/>
      <c r="M46" s="291" t="s">
        <v>253</v>
      </c>
      <c r="N46" s="291" t="s">
        <v>314</v>
      </c>
      <c r="O46" s="292"/>
      <c r="P46" s="504"/>
      <c r="Q46" s="504"/>
      <c r="R46" s="504"/>
      <c r="S46" s="504"/>
      <c r="T46" s="504"/>
      <c r="U46" s="504"/>
      <c r="V46" s="504"/>
      <c r="W46" s="504"/>
      <c r="X46" s="504"/>
    </row>
    <row r="47" spans="2:24" ht="141.75" customHeight="1" x14ac:dyDescent="0.5">
      <c r="B47" s="889" t="s">
        <v>281</v>
      </c>
      <c r="C47" s="890"/>
      <c r="D47" s="890"/>
      <c r="E47" s="503"/>
      <c r="F47" s="891" t="s">
        <v>254</v>
      </c>
      <c r="G47" s="890"/>
      <c r="H47" s="892"/>
      <c r="I47" s="889" t="s">
        <v>318</v>
      </c>
      <c r="J47" s="893"/>
      <c r="K47" s="894" t="s">
        <v>319</v>
      </c>
      <c r="L47" s="895"/>
      <c r="M47" s="891"/>
      <c r="N47" s="896"/>
      <c r="O47" s="897"/>
      <c r="P47" s="504"/>
      <c r="Q47" s="504"/>
      <c r="R47" s="504"/>
      <c r="S47" s="504"/>
      <c r="T47" s="504"/>
      <c r="U47" s="504"/>
      <c r="V47" s="504"/>
      <c r="W47" s="504"/>
      <c r="X47" s="504"/>
    </row>
    <row r="48" spans="2:24" ht="87" customHeight="1" x14ac:dyDescent="0.5">
      <c r="D48" s="504"/>
      <c r="E48" s="504"/>
      <c r="F48" s="504"/>
      <c r="G48" s="504"/>
      <c r="H48" s="504"/>
      <c r="I48" s="504"/>
      <c r="J48" s="504"/>
      <c r="K48" s="504"/>
      <c r="L48" s="504"/>
      <c r="M48" s="504"/>
      <c r="N48" s="504"/>
      <c r="O48" s="504"/>
      <c r="P48" s="504"/>
      <c r="Q48" s="504"/>
      <c r="R48" s="504"/>
      <c r="S48" s="504"/>
      <c r="T48" s="504"/>
      <c r="U48" s="504"/>
      <c r="V48" s="504"/>
      <c r="W48" s="504"/>
      <c r="X48" s="504"/>
    </row>
    <row r="49" spans="2:24" ht="154.5" customHeight="1" x14ac:dyDescent="0.5">
      <c r="B49" s="1141" t="s">
        <v>231</v>
      </c>
      <c r="C49" s="1141"/>
      <c r="D49" s="1141"/>
      <c r="E49" s="1141"/>
      <c r="F49" s="1141"/>
      <c r="G49" s="1141"/>
      <c r="H49" s="1141"/>
      <c r="I49" s="1141"/>
      <c r="J49" s="1141"/>
      <c r="K49" s="1141"/>
      <c r="L49" s="1141"/>
      <c r="M49" s="1141"/>
      <c r="N49" s="1141"/>
      <c r="O49" s="1141"/>
      <c r="P49" s="55"/>
      <c r="Q49" s="55"/>
      <c r="R49" s="55"/>
      <c r="S49" s="55"/>
      <c r="T49" s="55"/>
    </row>
    <row r="50" spans="2:24" ht="30.75" customHeight="1" x14ac:dyDescent="0.5">
      <c r="B50" s="267"/>
      <c r="C50" s="267"/>
      <c r="D50" s="267"/>
      <c r="E50" s="267"/>
      <c r="F50" s="267"/>
      <c r="G50" s="267"/>
      <c r="H50" s="267"/>
      <c r="I50" s="267"/>
      <c r="J50" s="267"/>
      <c r="K50" s="267"/>
      <c r="L50" s="267"/>
      <c r="M50" s="267"/>
      <c r="N50" s="267"/>
      <c r="O50" s="267"/>
      <c r="P50" s="55"/>
      <c r="Q50" s="55"/>
      <c r="R50" s="55"/>
      <c r="S50" s="55"/>
      <c r="T50" s="55"/>
      <c r="U50" s="266"/>
      <c r="V50" s="266"/>
      <c r="W50" s="266"/>
      <c r="X50" s="266"/>
    </row>
    <row r="51" spans="2:24" s="56" customFormat="1" ht="95.25" customHeight="1" x14ac:dyDescent="0.45">
      <c r="B51" s="301" t="s">
        <v>9</v>
      </c>
      <c r="C51" s="1153" t="s">
        <v>10</v>
      </c>
      <c r="D51" s="1154"/>
      <c r="E51" s="1154"/>
      <c r="F51" s="1154"/>
      <c r="G51" s="1155"/>
      <c r="H51" s="974"/>
      <c r="I51" s="1150" t="s">
        <v>11</v>
      </c>
      <c r="J51" s="1150"/>
      <c r="K51" s="939" t="s">
        <v>9</v>
      </c>
      <c r="L51" s="940"/>
      <c r="M51" s="939" t="s">
        <v>88</v>
      </c>
      <c r="N51" s="941"/>
      <c r="O51" s="940"/>
      <c r="Q51" s="58"/>
      <c r="R51" s="58"/>
      <c r="S51" s="57"/>
      <c r="T51" s="57"/>
      <c r="U51" s="57"/>
      <c r="V51" s="59"/>
      <c r="W51" s="59"/>
      <c r="X51" s="59"/>
    </row>
    <row r="52" spans="2:24" ht="96.75" customHeight="1" x14ac:dyDescent="0.5">
      <c r="B52" s="302">
        <v>4</v>
      </c>
      <c r="C52" s="1142" t="s">
        <v>12</v>
      </c>
      <c r="D52" s="1143"/>
      <c r="E52" s="1143"/>
      <c r="F52" s="1143"/>
      <c r="G52" s="1144"/>
      <c r="H52" s="975"/>
      <c r="I52" s="1149" t="s">
        <v>16</v>
      </c>
      <c r="J52" s="1149"/>
      <c r="K52" s="1148">
        <v>4</v>
      </c>
      <c r="L52" s="1148"/>
      <c r="M52" s="945" t="str">
        <f>IF(K52&gt;0,"4",IF(K52,"0","0"))</f>
        <v>4</v>
      </c>
      <c r="N52" s="945"/>
      <c r="O52" s="945"/>
      <c r="P52" s="43"/>
      <c r="Q52" s="7"/>
      <c r="R52" s="7"/>
      <c r="S52" s="7"/>
      <c r="T52" s="7"/>
      <c r="U52" s="38"/>
    </row>
    <row r="53" spans="2:24" ht="96.75" customHeight="1" x14ac:dyDescent="0.5">
      <c r="B53" s="302">
        <v>3</v>
      </c>
      <c r="C53" s="1142" t="s">
        <v>13</v>
      </c>
      <c r="D53" s="1143"/>
      <c r="E53" s="1143"/>
      <c r="F53" s="1143"/>
      <c r="G53" s="1144"/>
      <c r="H53" s="975"/>
      <c r="I53" s="1149" t="s">
        <v>17</v>
      </c>
      <c r="J53" s="1149"/>
      <c r="K53" s="1148">
        <f>L82</f>
        <v>4</v>
      </c>
      <c r="L53" s="1148"/>
      <c r="M53" s="945" t="str">
        <f>IF(K53&gt;0,"4",IF(K53,"0","0"))</f>
        <v>4</v>
      </c>
      <c r="N53" s="945"/>
      <c r="O53" s="945"/>
      <c r="P53" s="43"/>
      <c r="Q53" s="7"/>
      <c r="R53" s="7"/>
      <c r="S53" s="7"/>
      <c r="T53" s="7"/>
      <c r="U53" s="38"/>
    </row>
    <row r="54" spans="2:24" ht="96.75" customHeight="1" x14ac:dyDescent="0.5">
      <c r="B54" s="302">
        <v>2</v>
      </c>
      <c r="C54" s="1142" t="s">
        <v>14</v>
      </c>
      <c r="D54" s="1143"/>
      <c r="E54" s="1143"/>
      <c r="F54" s="1143"/>
      <c r="G54" s="1144"/>
      <c r="H54" s="975"/>
      <c r="I54" s="1149" t="s">
        <v>18</v>
      </c>
      <c r="J54" s="1149"/>
      <c r="K54" s="1148">
        <f>L94</f>
        <v>0</v>
      </c>
      <c r="L54" s="1148"/>
      <c r="M54" s="945" t="str">
        <f>IF(K54&gt;0,"4",IF(K54,"0","0"))</f>
        <v>0</v>
      </c>
      <c r="N54" s="945"/>
      <c r="O54" s="945"/>
      <c r="P54" s="43"/>
      <c r="Q54" s="7"/>
      <c r="R54" s="7"/>
      <c r="S54" s="7"/>
      <c r="T54" s="7"/>
      <c r="U54" s="38"/>
    </row>
    <row r="55" spans="2:24" ht="96.75" customHeight="1" x14ac:dyDescent="0.5">
      <c r="B55" s="302">
        <v>1</v>
      </c>
      <c r="C55" s="1142" t="s">
        <v>185</v>
      </c>
      <c r="D55" s="1143"/>
      <c r="E55" s="1143"/>
      <c r="F55" s="1143"/>
      <c r="G55" s="1144"/>
      <c r="H55" s="975"/>
      <c r="I55" s="1149" t="s">
        <v>19</v>
      </c>
      <c r="J55" s="1149"/>
      <c r="K55" s="1148">
        <f>L106</f>
        <v>0</v>
      </c>
      <c r="L55" s="1148"/>
      <c r="M55" s="945" t="str">
        <f>IF(K55&gt;0,"4",IF(K55,"0","0"))</f>
        <v>0</v>
      </c>
      <c r="N55" s="945"/>
      <c r="O55" s="945"/>
      <c r="P55" s="43"/>
      <c r="Q55" s="7"/>
      <c r="R55" s="7"/>
      <c r="S55" s="7"/>
      <c r="T55" s="7"/>
      <c r="U55" s="38"/>
    </row>
    <row r="56" spans="2:24" ht="96.75" customHeight="1" x14ac:dyDescent="0.5">
      <c r="B56" s="302">
        <v>0</v>
      </c>
      <c r="C56" s="1145" t="s">
        <v>15</v>
      </c>
      <c r="D56" s="1146"/>
      <c r="E56" s="1146"/>
      <c r="F56" s="1146"/>
      <c r="G56" s="1147"/>
      <c r="H56" s="976"/>
      <c r="I56" s="1150" t="s">
        <v>20</v>
      </c>
      <c r="J56" s="1150"/>
      <c r="K56" s="1100">
        <f>K52+K53+K54+K55</f>
        <v>8</v>
      </c>
      <c r="L56" s="1100"/>
      <c r="M56" s="942">
        <f>M52+M53+M54+M55</f>
        <v>8</v>
      </c>
      <c r="N56" s="943"/>
      <c r="O56" s="944"/>
      <c r="P56" s="43"/>
      <c r="Q56" s="15"/>
      <c r="R56" s="15"/>
      <c r="S56" s="7"/>
      <c r="T56" s="7"/>
      <c r="U56" s="38"/>
    </row>
    <row r="57" spans="2:24" ht="12" customHeight="1" x14ac:dyDescent="0.5"/>
    <row r="58" spans="2:24" ht="12" customHeight="1" x14ac:dyDescent="0.5"/>
    <row r="59" spans="2:24" ht="60.75" customHeight="1" x14ac:dyDescent="0.5">
      <c r="B59" s="1101" t="s">
        <v>284</v>
      </c>
      <c r="C59" s="1102"/>
      <c r="D59" s="1102"/>
      <c r="E59" s="1102"/>
      <c r="F59" s="1102"/>
      <c r="G59" s="1102"/>
      <c r="H59" s="1102"/>
      <c r="I59" s="1102"/>
      <c r="J59" s="1102"/>
      <c r="K59" s="1102"/>
      <c r="L59" s="1102"/>
      <c r="M59" s="1102"/>
      <c r="N59" s="1102"/>
      <c r="O59" s="1103"/>
      <c r="P59" s="1213" t="s">
        <v>245</v>
      </c>
      <c r="Q59" s="30"/>
      <c r="R59" s="30"/>
      <c r="S59" s="30"/>
      <c r="T59" s="30"/>
      <c r="U59" s="30"/>
    </row>
    <row r="60" spans="2:24" ht="60.75" customHeight="1" x14ac:dyDescent="0.5">
      <c r="B60" s="1104"/>
      <c r="C60" s="1105"/>
      <c r="D60" s="1106"/>
      <c r="E60" s="1106"/>
      <c r="F60" s="1106"/>
      <c r="G60" s="1106"/>
      <c r="H60" s="1106"/>
      <c r="I60" s="1106"/>
      <c r="J60" s="1106"/>
      <c r="K60" s="1106"/>
      <c r="L60" s="1106"/>
      <c r="M60" s="1106"/>
      <c r="N60" s="1106"/>
      <c r="O60" s="1107"/>
      <c r="P60" s="1214"/>
      <c r="Q60" s="30"/>
      <c r="R60" s="30"/>
      <c r="S60" s="30"/>
      <c r="T60" s="30"/>
      <c r="U60" s="30"/>
    </row>
    <row r="61" spans="2:24" ht="44.25" customHeight="1" x14ac:dyDescent="0.5">
      <c r="B61" s="1036" t="s">
        <v>25</v>
      </c>
      <c r="C61" s="1156"/>
      <c r="D61" s="1099" t="s">
        <v>21</v>
      </c>
      <c r="E61" s="1099"/>
      <c r="F61" s="1099"/>
      <c r="G61" s="1099"/>
      <c r="H61" s="1080" t="s">
        <v>22</v>
      </c>
      <c r="I61" s="1034"/>
      <c r="J61" s="1034"/>
      <c r="K61" s="1035"/>
      <c r="L61" s="1080" t="s">
        <v>23</v>
      </c>
      <c r="M61" s="1034"/>
      <c r="N61" s="1034"/>
      <c r="O61" s="1035"/>
      <c r="P61" s="126" t="s">
        <v>246</v>
      </c>
      <c r="Q61" s="9"/>
      <c r="R61" s="30"/>
      <c r="S61" s="30"/>
      <c r="T61" s="30"/>
      <c r="U61" s="30"/>
    </row>
    <row r="62" spans="2:24" ht="66" customHeight="1" x14ac:dyDescent="0.5">
      <c r="B62" s="1038"/>
      <c r="C62" s="1157"/>
      <c r="D62" s="1098" t="s">
        <v>331</v>
      </c>
      <c r="E62" s="1098"/>
      <c r="F62" s="1098"/>
      <c r="G62" s="1098"/>
      <c r="H62" s="1098" t="s">
        <v>286</v>
      </c>
      <c r="I62" s="1098"/>
      <c r="J62" s="1098"/>
      <c r="K62" s="1098"/>
      <c r="L62" s="1114" t="s">
        <v>287</v>
      </c>
      <c r="M62" s="1087"/>
      <c r="N62" s="1087"/>
      <c r="O62" s="1088"/>
      <c r="P62" s="1229"/>
      <c r="Q62" s="7"/>
      <c r="R62" s="7"/>
      <c r="S62" s="7"/>
      <c r="T62" s="7"/>
      <c r="U62" s="7"/>
    </row>
    <row r="63" spans="2:24" ht="66" customHeight="1" x14ac:dyDescent="0.5">
      <c r="B63" s="1038"/>
      <c r="C63" s="1157"/>
      <c r="D63" s="1098"/>
      <c r="E63" s="1098"/>
      <c r="F63" s="1098"/>
      <c r="G63" s="1098"/>
      <c r="H63" s="1098"/>
      <c r="I63" s="1098"/>
      <c r="J63" s="1098"/>
      <c r="K63" s="1098"/>
      <c r="L63" s="1115"/>
      <c r="M63" s="1089"/>
      <c r="N63" s="1089"/>
      <c r="O63" s="1090"/>
      <c r="P63" s="1230"/>
      <c r="Q63" s="7"/>
      <c r="R63" s="7"/>
      <c r="S63" s="7"/>
      <c r="T63" s="7"/>
      <c r="U63" s="7"/>
    </row>
    <row r="64" spans="2:24" ht="66" customHeight="1" x14ac:dyDescent="0.5">
      <c r="B64" s="1038"/>
      <c r="C64" s="1157"/>
      <c r="D64" s="1098"/>
      <c r="E64" s="1098"/>
      <c r="F64" s="1098"/>
      <c r="G64" s="1098"/>
      <c r="H64" s="1098"/>
      <c r="I64" s="1098"/>
      <c r="J64" s="1098"/>
      <c r="K64" s="1098"/>
      <c r="L64" s="1115"/>
      <c r="M64" s="1089"/>
      <c r="N64" s="1089"/>
      <c r="O64" s="1090"/>
      <c r="P64" s="1230"/>
      <c r="Q64" s="7"/>
      <c r="R64" s="7"/>
      <c r="S64" s="7"/>
      <c r="T64" s="7"/>
      <c r="U64" s="7"/>
    </row>
    <row r="65" spans="2:24" ht="66" customHeight="1" x14ac:dyDescent="0.5">
      <c r="B65" s="1038"/>
      <c r="C65" s="1157"/>
      <c r="D65" s="1098"/>
      <c r="E65" s="1098"/>
      <c r="F65" s="1098"/>
      <c r="G65" s="1098"/>
      <c r="H65" s="1098"/>
      <c r="I65" s="1098"/>
      <c r="J65" s="1098"/>
      <c r="K65" s="1098"/>
      <c r="L65" s="1115"/>
      <c r="M65" s="1089"/>
      <c r="N65" s="1089"/>
      <c r="O65" s="1090"/>
      <c r="P65" s="1230"/>
      <c r="Q65" s="7"/>
      <c r="R65" s="7"/>
      <c r="S65" s="7"/>
      <c r="T65" s="7"/>
      <c r="U65" s="7"/>
    </row>
    <row r="66" spans="2:24" ht="21" customHeight="1" x14ac:dyDescent="0.5">
      <c r="B66" s="1038"/>
      <c r="C66" s="1157"/>
      <c r="D66" s="1098"/>
      <c r="E66" s="1098"/>
      <c r="F66" s="1098"/>
      <c r="G66" s="1098"/>
      <c r="H66" s="1098"/>
      <c r="I66" s="1098"/>
      <c r="J66" s="1098"/>
      <c r="K66" s="1098"/>
      <c r="L66" s="1116"/>
      <c r="M66" s="1091"/>
      <c r="N66" s="1091"/>
      <c r="O66" s="1092"/>
      <c r="P66" s="1231"/>
      <c r="Q66" s="7"/>
      <c r="R66" s="7"/>
      <c r="S66" s="7"/>
      <c r="T66" s="7"/>
      <c r="U66" s="7"/>
    </row>
    <row r="67" spans="2:24" ht="52.5" customHeight="1" x14ac:dyDescent="0.5">
      <c r="B67" s="1038"/>
      <c r="C67" s="1157"/>
      <c r="D67" s="1098"/>
      <c r="E67" s="1098"/>
      <c r="F67" s="1098"/>
      <c r="G67" s="1098"/>
      <c r="H67" s="1098"/>
      <c r="I67" s="1098"/>
      <c r="J67" s="1098"/>
      <c r="K67" s="1098"/>
      <c r="L67" s="1123" t="s">
        <v>24</v>
      </c>
      <c r="M67" s="1124"/>
      <c r="N67" s="1124"/>
      <c r="O67" s="1125"/>
      <c r="P67" s="1218" t="str">
        <f>IF(ISBLANK(L70),"0",IF(L70&gt;0,"1",IF(L70,"0","1")))</f>
        <v>1</v>
      </c>
      <c r="Q67" s="9"/>
      <c r="R67" s="7"/>
      <c r="S67" s="7"/>
      <c r="T67" s="7"/>
      <c r="U67" s="7"/>
    </row>
    <row r="68" spans="2:24" s="366" customFormat="1" ht="36.75" customHeight="1" x14ac:dyDescent="0.5">
      <c r="B68" s="1038"/>
      <c r="C68" s="1157"/>
      <c r="D68" s="1098"/>
      <c r="E68" s="1098"/>
      <c r="F68" s="1098"/>
      <c r="G68" s="1098"/>
      <c r="H68" s="1098"/>
      <c r="I68" s="1098"/>
      <c r="J68" s="1098"/>
      <c r="K68" s="1098"/>
      <c r="L68" s="1120" t="s">
        <v>251</v>
      </c>
      <c r="M68" s="1121"/>
      <c r="N68" s="1121"/>
      <c r="O68" s="1122"/>
      <c r="P68" s="1219"/>
      <c r="Q68" s="279"/>
      <c r="R68" s="7"/>
      <c r="S68" s="7"/>
      <c r="T68" s="7"/>
      <c r="U68" s="7"/>
      <c r="V68" s="355"/>
      <c r="W68" s="355"/>
      <c r="X68" s="355"/>
    </row>
    <row r="69" spans="2:24" ht="48.75" customHeight="1" x14ac:dyDescent="0.5">
      <c r="B69" s="1038"/>
      <c r="C69" s="1157"/>
      <c r="D69" s="1098"/>
      <c r="E69" s="1098"/>
      <c r="F69" s="1098"/>
      <c r="G69" s="1098"/>
      <c r="H69" s="1098"/>
      <c r="I69" s="1098"/>
      <c r="J69" s="1098"/>
      <c r="K69" s="1098"/>
      <c r="L69" s="1117" t="s">
        <v>130</v>
      </c>
      <c r="M69" s="1118"/>
      <c r="N69" s="1118"/>
      <c r="O69" s="1119"/>
      <c r="P69" s="1219"/>
      <c r="Q69" s="39"/>
      <c r="R69" s="39"/>
      <c r="S69" s="39"/>
      <c r="T69" s="39"/>
      <c r="U69" s="39"/>
    </row>
    <row r="70" spans="2:24" ht="50.25" customHeight="1" x14ac:dyDescent="0.5">
      <c r="B70" s="1040"/>
      <c r="C70" s="1158"/>
      <c r="D70" s="1098"/>
      <c r="E70" s="1098"/>
      <c r="F70" s="1098"/>
      <c r="G70" s="1098"/>
      <c r="H70" s="1098"/>
      <c r="I70" s="1098"/>
      <c r="J70" s="1098"/>
      <c r="K70" s="1098"/>
      <c r="L70" s="981">
        <v>4</v>
      </c>
      <c r="M70" s="982"/>
      <c r="N70" s="982"/>
      <c r="O70" s="983"/>
      <c r="P70" s="1220"/>
      <c r="Q70" s="7"/>
      <c r="R70" s="7"/>
      <c r="S70" s="7"/>
      <c r="T70" s="7"/>
      <c r="U70" s="7"/>
    </row>
    <row r="71" spans="2:24" s="84" customFormat="1" ht="60.75" customHeight="1" x14ac:dyDescent="0.5">
      <c r="B71" s="1101" t="s">
        <v>283</v>
      </c>
      <c r="C71" s="1102"/>
      <c r="D71" s="1106"/>
      <c r="E71" s="1106"/>
      <c r="F71" s="1106"/>
      <c r="G71" s="1106"/>
      <c r="H71" s="1106"/>
      <c r="I71" s="1106"/>
      <c r="J71" s="1106"/>
      <c r="K71" s="1106"/>
      <c r="L71" s="1106"/>
      <c r="M71" s="1106"/>
      <c r="N71" s="1106"/>
      <c r="O71" s="1107"/>
      <c r="P71" s="1213" t="s">
        <v>245</v>
      </c>
      <c r="Q71" s="30"/>
      <c r="R71" s="30"/>
      <c r="S71" s="30"/>
      <c r="T71" s="30"/>
      <c r="U71" s="30"/>
      <c r="V71" s="46"/>
      <c r="W71" s="46"/>
      <c r="X71" s="46"/>
    </row>
    <row r="72" spans="2:24" s="84" customFormat="1" ht="60.75" customHeight="1" x14ac:dyDescent="0.5">
      <c r="B72" s="1134"/>
      <c r="C72" s="1106"/>
      <c r="D72" s="1106"/>
      <c r="E72" s="1106"/>
      <c r="F72" s="1106"/>
      <c r="G72" s="1106"/>
      <c r="H72" s="1106"/>
      <c r="I72" s="1106"/>
      <c r="J72" s="1106"/>
      <c r="K72" s="1106"/>
      <c r="L72" s="1105"/>
      <c r="M72" s="1105"/>
      <c r="N72" s="1105"/>
      <c r="O72" s="1135"/>
      <c r="P72" s="1214"/>
      <c r="Q72" s="30"/>
      <c r="R72" s="30"/>
      <c r="S72" s="30"/>
      <c r="T72" s="30"/>
      <c r="U72" s="30"/>
      <c r="V72" s="46"/>
      <c r="W72" s="46"/>
      <c r="X72" s="46"/>
    </row>
    <row r="73" spans="2:24" ht="44.25" customHeight="1" x14ac:dyDescent="0.5">
      <c r="B73" s="1159" t="s">
        <v>25</v>
      </c>
      <c r="C73" s="1159"/>
      <c r="D73" s="1099" t="s">
        <v>21</v>
      </c>
      <c r="E73" s="1099"/>
      <c r="F73" s="1099"/>
      <c r="G73" s="1099"/>
      <c r="H73" s="1033" t="s">
        <v>22</v>
      </c>
      <c r="I73" s="1033"/>
      <c r="J73" s="1033"/>
      <c r="K73" s="1033"/>
      <c r="L73" s="1034" t="s">
        <v>23</v>
      </c>
      <c r="M73" s="1034"/>
      <c r="N73" s="1034"/>
      <c r="O73" s="1035"/>
      <c r="P73" s="126" t="s">
        <v>246</v>
      </c>
      <c r="Q73" s="30"/>
      <c r="R73" s="30"/>
      <c r="S73" s="30"/>
      <c r="T73" s="30"/>
      <c r="U73" s="30"/>
    </row>
    <row r="74" spans="2:24" ht="66" customHeight="1" x14ac:dyDescent="0.5">
      <c r="B74" s="1159"/>
      <c r="C74" s="1159"/>
      <c r="D74" s="1098" t="s">
        <v>286</v>
      </c>
      <c r="E74" s="1098"/>
      <c r="F74" s="1098"/>
      <c r="G74" s="1098"/>
      <c r="H74" s="1098" t="s">
        <v>288</v>
      </c>
      <c r="I74" s="1098"/>
      <c r="J74" s="1098"/>
      <c r="K74" s="1098"/>
      <c r="L74" s="1114" t="s">
        <v>287</v>
      </c>
      <c r="M74" s="1126"/>
      <c r="N74" s="1126"/>
      <c r="O74" s="1127"/>
      <c r="P74" s="1229"/>
      <c r="Q74" s="7"/>
      <c r="R74" s="7"/>
      <c r="S74" s="7"/>
      <c r="T74" s="7"/>
      <c r="U74" s="7"/>
    </row>
    <row r="75" spans="2:24" ht="66" customHeight="1" x14ac:dyDescent="0.5">
      <c r="B75" s="1159"/>
      <c r="C75" s="1159"/>
      <c r="D75" s="1098"/>
      <c r="E75" s="1098"/>
      <c r="F75" s="1098"/>
      <c r="G75" s="1098"/>
      <c r="H75" s="1098"/>
      <c r="I75" s="1098"/>
      <c r="J75" s="1098"/>
      <c r="K75" s="1098"/>
      <c r="L75" s="1128"/>
      <c r="M75" s="1129"/>
      <c r="N75" s="1129"/>
      <c r="O75" s="1130"/>
      <c r="P75" s="1230"/>
      <c r="Q75" s="7"/>
      <c r="R75" s="7"/>
      <c r="S75" s="7"/>
      <c r="T75" s="7"/>
      <c r="U75" s="7"/>
    </row>
    <row r="76" spans="2:24" ht="66" customHeight="1" x14ac:dyDescent="0.5">
      <c r="B76" s="1159"/>
      <c r="C76" s="1159"/>
      <c r="D76" s="1098"/>
      <c r="E76" s="1098"/>
      <c r="F76" s="1098"/>
      <c r="G76" s="1098"/>
      <c r="H76" s="1098"/>
      <c r="I76" s="1098"/>
      <c r="J76" s="1098"/>
      <c r="K76" s="1098"/>
      <c r="L76" s="1128"/>
      <c r="M76" s="1129"/>
      <c r="N76" s="1129"/>
      <c r="O76" s="1130"/>
      <c r="P76" s="1230"/>
      <c r="Q76" s="7"/>
      <c r="R76" s="7"/>
      <c r="S76" s="7"/>
      <c r="T76" s="7"/>
      <c r="U76" s="7"/>
    </row>
    <row r="77" spans="2:24" ht="66" customHeight="1" x14ac:dyDescent="0.5">
      <c r="B77" s="1159"/>
      <c r="C77" s="1159"/>
      <c r="D77" s="1098"/>
      <c r="E77" s="1098"/>
      <c r="F77" s="1098"/>
      <c r="G77" s="1098"/>
      <c r="H77" s="1098"/>
      <c r="I77" s="1098"/>
      <c r="J77" s="1098"/>
      <c r="K77" s="1098"/>
      <c r="L77" s="1128"/>
      <c r="M77" s="1129"/>
      <c r="N77" s="1129"/>
      <c r="O77" s="1130"/>
      <c r="P77" s="1230"/>
      <c r="Q77" s="7"/>
      <c r="R77" s="7"/>
      <c r="S77" s="7"/>
      <c r="T77" s="7"/>
      <c r="U77" s="7"/>
    </row>
    <row r="78" spans="2:24" ht="21" customHeight="1" x14ac:dyDescent="0.5">
      <c r="B78" s="1159"/>
      <c r="C78" s="1159"/>
      <c r="D78" s="1098"/>
      <c r="E78" s="1098"/>
      <c r="F78" s="1098"/>
      <c r="G78" s="1098"/>
      <c r="H78" s="1098"/>
      <c r="I78" s="1098"/>
      <c r="J78" s="1098"/>
      <c r="K78" s="1098"/>
      <c r="L78" s="1131"/>
      <c r="M78" s="1132"/>
      <c r="N78" s="1132"/>
      <c r="O78" s="1133"/>
      <c r="P78" s="1231"/>
      <c r="Q78" s="7"/>
      <c r="R78" s="7"/>
      <c r="S78" s="7"/>
      <c r="T78" s="7"/>
      <c r="U78" s="7"/>
    </row>
    <row r="79" spans="2:24" ht="53.25" customHeight="1" x14ac:dyDescent="0.5">
      <c r="B79" s="1159"/>
      <c r="C79" s="1159"/>
      <c r="D79" s="1098"/>
      <c r="E79" s="1098"/>
      <c r="F79" s="1098"/>
      <c r="G79" s="1098"/>
      <c r="H79" s="1098"/>
      <c r="I79" s="1098"/>
      <c r="J79" s="1098"/>
      <c r="K79" s="1098"/>
      <c r="L79" s="1096" t="s">
        <v>24</v>
      </c>
      <c r="M79" s="1096"/>
      <c r="N79" s="1096"/>
      <c r="O79" s="1097"/>
      <c r="P79" s="1218" t="str">
        <f>IF(ISBLANK(L82),"0",IF(L82&gt;0,"1",IF(L82,"0","1")))</f>
        <v>1</v>
      </c>
      <c r="Q79" s="30"/>
      <c r="R79" s="7"/>
      <c r="S79" s="7"/>
      <c r="T79" s="7"/>
      <c r="U79" s="7"/>
    </row>
    <row r="80" spans="2:24" s="340" customFormat="1" ht="38.25" customHeight="1" x14ac:dyDescent="0.45">
      <c r="B80" s="1159"/>
      <c r="C80" s="1159"/>
      <c r="D80" s="1098"/>
      <c r="E80" s="1098"/>
      <c r="F80" s="1098"/>
      <c r="G80" s="1098"/>
      <c r="H80" s="1098"/>
      <c r="I80" s="1098"/>
      <c r="J80" s="1098"/>
      <c r="K80" s="1098"/>
      <c r="L80" s="1093" t="s">
        <v>251</v>
      </c>
      <c r="M80" s="1093"/>
      <c r="N80" s="1093"/>
      <c r="O80" s="992"/>
      <c r="P80" s="1219"/>
      <c r="Q80" s="338"/>
      <c r="R80" s="338"/>
      <c r="S80" s="338"/>
      <c r="T80" s="338"/>
      <c r="U80" s="338"/>
    </row>
    <row r="81" spans="2:24" ht="48.75" customHeight="1" x14ac:dyDescent="0.5">
      <c r="B81" s="1159"/>
      <c r="C81" s="1159"/>
      <c r="D81" s="1098"/>
      <c r="E81" s="1098"/>
      <c r="F81" s="1098"/>
      <c r="G81" s="1098"/>
      <c r="H81" s="1098"/>
      <c r="I81" s="1098"/>
      <c r="J81" s="1098"/>
      <c r="K81" s="1098"/>
      <c r="L81" s="1118" t="s">
        <v>130</v>
      </c>
      <c r="M81" s="1118"/>
      <c r="N81" s="1118"/>
      <c r="O81" s="1119"/>
      <c r="P81" s="1219"/>
      <c r="Q81" s="39"/>
      <c r="R81" s="39"/>
      <c r="S81" s="39"/>
      <c r="T81" s="39"/>
      <c r="U81" s="39"/>
    </row>
    <row r="82" spans="2:24" ht="50.25" customHeight="1" x14ac:dyDescent="0.5">
      <c r="B82" s="1159"/>
      <c r="C82" s="1159"/>
      <c r="D82" s="1098"/>
      <c r="E82" s="1098"/>
      <c r="F82" s="1098"/>
      <c r="G82" s="1098"/>
      <c r="H82" s="1098"/>
      <c r="I82" s="1098"/>
      <c r="J82" s="1098"/>
      <c r="K82" s="1098"/>
      <c r="L82" s="982">
        <v>4</v>
      </c>
      <c r="M82" s="982"/>
      <c r="N82" s="982"/>
      <c r="O82" s="983"/>
      <c r="P82" s="1220"/>
      <c r="Q82" s="7"/>
      <c r="R82" s="7"/>
      <c r="S82" s="7"/>
      <c r="T82" s="7"/>
      <c r="U82" s="7"/>
    </row>
    <row r="83" spans="2:24" s="85" customFormat="1" ht="60.75" customHeight="1" x14ac:dyDescent="0.45">
      <c r="B83" s="1136" t="s">
        <v>26</v>
      </c>
      <c r="C83" s="1136"/>
      <c r="D83" s="1136"/>
      <c r="E83" s="1136"/>
      <c r="F83" s="1136"/>
      <c r="G83" s="1136"/>
      <c r="H83" s="1136"/>
      <c r="I83" s="1136"/>
      <c r="J83" s="1136"/>
      <c r="K83" s="1136"/>
      <c r="L83" s="1136"/>
      <c r="M83" s="1136"/>
      <c r="N83" s="1136"/>
      <c r="O83" s="1136"/>
      <c r="P83" s="1213" t="s">
        <v>245</v>
      </c>
      <c r="Q83" s="86"/>
      <c r="R83" s="86"/>
      <c r="S83" s="86"/>
      <c r="T83" s="86"/>
      <c r="U83" s="86"/>
      <c r="V83" s="37"/>
      <c r="W83" s="62"/>
      <c r="X83" s="62"/>
    </row>
    <row r="84" spans="2:24" s="85" customFormat="1" ht="60.75" customHeight="1" x14ac:dyDescent="0.45">
      <c r="B84" s="1136"/>
      <c r="C84" s="1136"/>
      <c r="D84" s="1136"/>
      <c r="E84" s="1136"/>
      <c r="F84" s="1136"/>
      <c r="G84" s="1136"/>
      <c r="H84" s="1136"/>
      <c r="I84" s="1136"/>
      <c r="J84" s="1136"/>
      <c r="K84" s="1136"/>
      <c r="L84" s="1136"/>
      <c r="M84" s="1136"/>
      <c r="N84" s="1136"/>
      <c r="O84" s="1136"/>
      <c r="P84" s="1214"/>
      <c r="Q84" s="86"/>
      <c r="R84" s="86"/>
      <c r="S84" s="86"/>
      <c r="T84" s="86"/>
      <c r="U84" s="86"/>
      <c r="V84" s="37"/>
      <c r="W84" s="62"/>
      <c r="X84" s="62"/>
    </row>
    <row r="85" spans="2:24" ht="44.25" customHeight="1" x14ac:dyDescent="0.5">
      <c r="B85" s="1036" t="s">
        <v>25</v>
      </c>
      <c r="C85" s="1037"/>
      <c r="D85" s="1099" t="s">
        <v>21</v>
      </c>
      <c r="E85" s="1099"/>
      <c r="F85" s="1099"/>
      <c r="G85" s="1099"/>
      <c r="H85" s="1033" t="s">
        <v>22</v>
      </c>
      <c r="I85" s="1033"/>
      <c r="J85" s="1033"/>
      <c r="K85" s="1033"/>
      <c r="L85" s="1034" t="s">
        <v>23</v>
      </c>
      <c r="M85" s="1034"/>
      <c r="N85" s="1034"/>
      <c r="O85" s="1035"/>
      <c r="P85" s="126" t="s">
        <v>246</v>
      </c>
      <c r="Q85" s="30"/>
      <c r="R85" s="30"/>
      <c r="S85" s="30"/>
      <c r="T85" s="30"/>
      <c r="U85" s="30"/>
      <c r="V85" s="9"/>
    </row>
    <row r="86" spans="2:24" ht="66" customHeight="1" x14ac:dyDescent="0.5">
      <c r="B86" s="1038"/>
      <c r="C86" s="1039"/>
      <c r="D86" s="1137"/>
      <c r="E86" s="1137"/>
      <c r="F86" s="1137"/>
      <c r="G86" s="1137"/>
      <c r="H86" s="1137"/>
      <c r="I86" s="1137"/>
      <c r="J86" s="1137"/>
      <c r="K86" s="1137"/>
      <c r="L86" s="1087"/>
      <c r="M86" s="1087"/>
      <c r="N86" s="1087"/>
      <c r="O86" s="1088"/>
      <c r="P86" s="1229"/>
      <c r="Q86" s="7"/>
      <c r="R86" s="7"/>
      <c r="S86" s="7"/>
      <c r="T86" s="7"/>
      <c r="U86" s="7"/>
      <c r="V86" s="9"/>
    </row>
    <row r="87" spans="2:24" ht="66" customHeight="1" x14ac:dyDescent="0.5">
      <c r="B87" s="1038"/>
      <c r="C87" s="1039"/>
      <c r="D87" s="1137"/>
      <c r="E87" s="1137"/>
      <c r="F87" s="1137"/>
      <c r="G87" s="1137"/>
      <c r="H87" s="1137"/>
      <c r="I87" s="1137"/>
      <c r="J87" s="1137"/>
      <c r="K87" s="1137"/>
      <c r="L87" s="1089"/>
      <c r="M87" s="1089"/>
      <c r="N87" s="1089"/>
      <c r="O87" s="1090"/>
      <c r="P87" s="1230"/>
      <c r="Q87" s="7"/>
      <c r="R87" s="7"/>
      <c r="S87" s="7"/>
      <c r="T87" s="7"/>
      <c r="U87" s="7"/>
      <c r="V87" s="9"/>
    </row>
    <row r="88" spans="2:24" ht="66" customHeight="1" x14ac:dyDescent="0.5">
      <c r="B88" s="1038"/>
      <c r="C88" s="1039"/>
      <c r="D88" s="1137"/>
      <c r="E88" s="1137"/>
      <c r="F88" s="1137"/>
      <c r="G88" s="1137"/>
      <c r="H88" s="1137"/>
      <c r="I88" s="1137"/>
      <c r="J88" s="1137"/>
      <c r="K88" s="1137"/>
      <c r="L88" s="1089"/>
      <c r="M88" s="1089"/>
      <c r="N88" s="1089"/>
      <c r="O88" s="1090"/>
      <c r="P88" s="1230"/>
      <c r="Q88" s="7"/>
      <c r="R88" s="7"/>
      <c r="S88" s="7"/>
      <c r="T88" s="7"/>
      <c r="U88" s="7"/>
      <c r="V88" s="9"/>
    </row>
    <row r="89" spans="2:24" ht="66" customHeight="1" x14ac:dyDescent="0.5">
      <c r="B89" s="1038"/>
      <c r="C89" s="1039"/>
      <c r="D89" s="1137"/>
      <c r="E89" s="1137"/>
      <c r="F89" s="1137"/>
      <c r="G89" s="1137"/>
      <c r="H89" s="1137"/>
      <c r="I89" s="1137"/>
      <c r="J89" s="1137"/>
      <c r="K89" s="1137"/>
      <c r="L89" s="1089"/>
      <c r="M89" s="1089"/>
      <c r="N89" s="1089"/>
      <c r="O89" s="1090"/>
      <c r="P89" s="1230"/>
      <c r="Q89" s="7"/>
      <c r="R89" s="7"/>
      <c r="S89" s="7"/>
      <c r="T89" s="7"/>
      <c r="U89" s="7"/>
      <c r="V89" s="9"/>
    </row>
    <row r="90" spans="2:24" ht="21" customHeight="1" x14ac:dyDescent="0.5">
      <c r="B90" s="1038"/>
      <c r="C90" s="1039"/>
      <c r="D90" s="1137"/>
      <c r="E90" s="1137"/>
      <c r="F90" s="1137"/>
      <c r="G90" s="1137"/>
      <c r="H90" s="1137"/>
      <c r="I90" s="1137"/>
      <c r="J90" s="1137"/>
      <c r="K90" s="1137"/>
      <c r="L90" s="1091"/>
      <c r="M90" s="1091"/>
      <c r="N90" s="1091"/>
      <c r="O90" s="1092"/>
      <c r="P90" s="1231"/>
      <c r="Q90" s="7"/>
      <c r="R90" s="7"/>
      <c r="S90" s="7"/>
      <c r="T90" s="7"/>
      <c r="U90" s="7"/>
      <c r="V90" s="9"/>
    </row>
    <row r="91" spans="2:24" ht="53.25" customHeight="1" x14ac:dyDescent="0.5">
      <c r="B91" s="1038"/>
      <c r="C91" s="1039"/>
      <c r="D91" s="1137"/>
      <c r="E91" s="1137"/>
      <c r="F91" s="1137"/>
      <c r="G91" s="1137"/>
      <c r="H91" s="1137"/>
      <c r="I91" s="1137"/>
      <c r="J91" s="1137"/>
      <c r="K91" s="1137"/>
      <c r="L91" s="1094" t="s">
        <v>24</v>
      </c>
      <c r="M91" s="1094"/>
      <c r="N91" s="1094"/>
      <c r="O91" s="1095"/>
      <c r="P91" s="1218" t="str">
        <f>IF(ISBLANK(L94),"0",IF(L94&gt;0,"1",IF(L94,"0","1")))</f>
        <v>0</v>
      </c>
      <c r="Q91" s="30"/>
      <c r="R91" s="7"/>
      <c r="S91" s="7"/>
      <c r="T91" s="7"/>
      <c r="U91" s="7"/>
      <c r="V91" s="9"/>
    </row>
    <row r="92" spans="2:24" s="340" customFormat="1" ht="38.25" customHeight="1" x14ac:dyDescent="0.45">
      <c r="B92" s="1038"/>
      <c r="C92" s="1039"/>
      <c r="D92" s="1137"/>
      <c r="E92" s="1137"/>
      <c r="F92" s="1137"/>
      <c r="G92" s="1137"/>
      <c r="H92" s="1137"/>
      <c r="I92" s="1137"/>
      <c r="J92" s="1137"/>
      <c r="K92" s="1137"/>
      <c r="L92" s="1093" t="s">
        <v>251</v>
      </c>
      <c r="M92" s="1093"/>
      <c r="N92" s="1093"/>
      <c r="O92" s="992"/>
      <c r="P92" s="1219"/>
      <c r="Q92" s="338"/>
      <c r="R92" s="338"/>
      <c r="S92" s="338"/>
      <c r="T92" s="338"/>
      <c r="U92" s="338"/>
      <c r="V92" s="338"/>
    </row>
    <row r="93" spans="2:24" ht="48.75" customHeight="1" x14ac:dyDescent="0.5">
      <c r="B93" s="1038"/>
      <c r="C93" s="1039"/>
      <c r="D93" s="1137"/>
      <c r="E93" s="1137"/>
      <c r="F93" s="1137"/>
      <c r="G93" s="1137"/>
      <c r="H93" s="1137"/>
      <c r="I93" s="1137"/>
      <c r="J93" s="1137"/>
      <c r="K93" s="1137"/>
      <c r="L93" s="1118" t="s">
        <v>130</v>
      </c>
      <c r="M93" s="1118"/>
      <c r="N93" s="1118"/>
      <c r="O93" s="1119"/>
      <c r="P93" s="1219"/>
      <c r="Q93" s="39"/>
      <c r="R93" s="39"/>
      <c r="S93" s="39"/>
      <c r="T93" s="39"/>
      <c r="U93" s="39"/>
      <c r="V93" s="9"/>
    </row>
    <row r="94" spans="2:24" ht="50.25" customHeight="1" x14ac:dyDescent="0.5">
      <c r="B94" s="1040"/>
      <c r="C94" s="1041"/>
      <c r="D94" s="1137"/>
      <c r="E94" s="1137"/>
      <c r="F94" s="1137"/>
      <c r="G94" s="1137"/>
      <c r="H94" s="1137"/>
      <c r="I94" s="1137"/>
      <c r="J94" s="1137"/>
      <c r="K94" s="1137"/>
      <c r="L94" s="982"/>
      <c r="M94" s="982"/>
      <c r="N94" s="982"/>
      <c r="O94" s="983"/>
      <c r="P94" s="1220"/>
      <c r="Q94" s="7"/>
      <c r="R94" s="7"/>
      <c r="S94" s="7"/>
      <c r="T94" s="7"/>
      <c r="U94" s="7"/>
      <c r="V94" s="9"/>
    </row>
    <row r="95" spans="2:24" ht="60.75" customHeight="1" x14ac:dyDescent="0.5">
      <c r="B95" s="1108" t="s">
        <v>27</v>
      </c>
      <c r="C95" s="1109"/>
      <c r="D95" s="1109"/>
      <c r="E95" s="1109"/>
      <c r="F95" s="1109"/>
      <c r="G95" s="1109"/>
      <c r="H95" s="1109"/>
      <c r="I95" s="1109"/>
      <c r="J95" s="1109"/>
      <c r="K95" s="1109"/>
      <c r="L95" s="1110"/>
      <c r="M95" s="1110"/>
      <c r="N95" s="1110"/>
      <c r="O95" s="1111"/>
      <c r="P95" s="1213" t="s">
        <v>245</v>
      </c>
      <c r="Q95" s="30"/>
      <c r="R95" s="30"/>
      <c r="S95" s="30"/>
      <c r="T95" s="30"/>
      <c r="U95" s="30"/>
      <c r="V95" s="9"/>
    </row>
    <row r="96" spans="2:24" ht="60.75" customHeight="1" x14ac:dyDescent="0.5">
      <c r="B96" s="1108"/>
      <c r="C96" s="1109"/>
      <c r="D96" s="1109"/>
      <c r="E96" s="1109"/>
      <c r="F96" s="1109"/>
      <c r="G96" s="1109"/>
      <c r="H96" s="1109"/>
      <c r="I96" s="1109"/>
      <c r="J96" s="1109"/>
      <c r="K96" s="1109"/>
      <c r="L96" s="1112"/>
      <c r="M96" s="1112"/>
      <c r="N96" s="1112"/>
      <c r="O96" s="1113"/>
      <c r="P96" s="1214"/>
      <c r="Q96" s="30"/>
      <c r="R96" s="30"/>
      <c r="S96" s="30"/>
      <c r="T96" s="30"/>
      <c r="U96" s="30"/>
      <c r="V96" s="9"/>
    </row>
    <row r="97" spans="2:24" ht="44.25" customHeight="1" x14ac:dyDescent="0.5">
      <c r="B97" s="1036" t="s">
        <v>25</v>
      </c>
      <c r="C97" s="1037"/>
      <c r="D97" s="1099" t="s">
        <v>21</v>
      </c>
      <c r="E97" s="1099"/>
      <c r="F97" s="1099"/>
      <c r="G97" s="1099"/>
      <c r="H97" s="1033" t="s">
        <v>22</v>
      </c>
      <c r="I97" s="1033"/>
      <c r="J97" s="1033"/>
      <c r="K97" s="1033"/>
      <c r="L97" s="1034" t="s">
        <v>23</v>
      </c>
      <c r="M97" s="1034"/>
      <c r="N97" s="1034"/>
      <c r="O97" s="1035"/>
      <c r="P97" s="126" t="s">
        <v>246</v>
      </c>
      <c r="Q97" s="30"/>
      <c r="R97" s="30"/>
      <c r="S97" s="30"/>
      <c r="T97" s="30"/>
      <c r="U97" s="30"/>
      <c r="V97" s="9"/>
    </row>
    <row r="98" spans="2:24" ht="66" customHeight="1" x14ac:dyDescent="0.5">
      <c r="B98" s="1038"/>
      <c r="C98" s="1039"/>
      <c r="D98" s="1137"/>
      <c r="E98" s="1137"/>
      <c r="F98" s="1137"/>
      <c r="G98" s="1137"/>
      <c r="H98" s="1137"/>
      <c r="I98" s="1137"/>
      <c r="J98" s="1137"/>
      <c r="K98" s="1137"/>
      <c r="L98" s="1087"/>
      <c r="M98" s="1087"/>
      <c r="N98" s="1087"/>
      <c r="O98" s="1088"/>
      <c r="P98" s="1215"/>
      <c r="Q98" s="7"/>
      <c r="R98" s="7"/>
      <c r="S98" s="7"/>
      <c r="T98" s="7"/>
      <c r="U98" s="7"/>
      <c r="V98" s="9"/>
    </row>
    <row r="99" spans="2:24" ht="66" customHeight="1" x14ac:dyDescent="0.5">
      <c r="B99" s="1038"/>
      <c r="C99" s="1039"/>
      <c r="D99" s="1137"/>
      <c r="E99" s="1137"/>
      <c r="F99" s="1137"/>
      <c r="G99" s="1137"/>
      <c r="H99" s="1137"/>
      <c r="I99" s="1137"/>
      <c r="J99" s="1137"/>
      <c r="K99" s="1137"/>
      <c r="L99" s="1089"/>
      <c r="M99" s="1089"/>
      <c r="N99" s="1089"/>
      <c r="O99" s="1090"/>
      <c r="P99" s="1216"/>
      <c r="Q99" s="7"/>
      <c r="R99" s="7"/>
      <c r="S99" s="7"/>
      <c r="T99" s="7"/>
      <c r="U99" s="7"/>
      <c r="V99" s="9"/>
    </row>
    <row r="100" spans="2:24" ht="66" customHeight="1" x14ac:dyDescent="0.5">
      <c r="B100" s="1038"/>
      <c r="C100" s="1039"/>
      <c r="D100" s="1137"/>
      <c r="E100" s="1137"/>
      <c r="F100" s="1137"/>
      <c r="G100" s="1137"/>
      <c r="H100" s="1137"/>
      <c r="I100" s="1137"/>
      <c r="J100" s="1137"/>
      <c r="K100" s="1137"/>
      <c r="L100" s="1089"/>
      <c r="M100" s="1089"/>
      <c r="N100" s="1089"/>
      <c r="O100" s="1090"/>
      <c r="P100" s="1216"/>
      <c r="Q100" s="7"/>
      <c r="R100" s="7"/>
      <c r="S100" s="7"/>
      <c r="T100" s="7"/>
      <c r="U100" s="7"/>
      <c r="V100" s="9"/>
    </row>
    <row r="101" spans="2:24" ht="66" customHeight="1" x14ac:dyDescent="0.5">
      <c r="B101" s="1038"/>
      <c r="C101" s="1039"/>
      <c r="D101" s="1137"/>
      <c r="E101" s="1137"/>
      <c r="F101" s="1137"/>
      <c r="G101" s="1137"/>
      <c r="H101" s="1137"/>
      <c r="I101" s="1137"/>
      <c r="J101" s="1137"/>
      <c r="K101" s="1137"/>
      <c r="L101" s="1089"/>
      <c r="M101" s="1089"/>
      <c r="N101" s="1089"/>
      <c r="O101" s="1090"/>
      <c r="P101" s="1216"/>
      <c r="Q101" s="7"/>
      <c r="R101" s="7"/>
      <c r="S101" s="7"/>
      <c r="T101" s="7"/>
      <c r="U101" s="7"/>
      <c r="V101" s="9"/>
    </row>
    <row r="102" spans="2:24" ht="66" customHeight="1" x14ac:dyDescent="0.5">
      <c r="B102" s="1038"/>
      <c r="C102" s="1039"/>
      <c r="D102" s="1137"/>
      <c r="E102" s="1137"/>
      <c r="F102" s="1137"/>
      <c r="G102" s="1137"/>
      <c r="H102" s="1137"/>
      <c r="I102" s="1137"/>
      <c r="J102" s="1137"/>
      <c r="K102" s="1137"/>
      <c r="L102" s="1091"/>
      <c r="M102" s="1091"/>
      <c r="N102" s="1091"/>
      <c r="O102" s="1092"/>
      <c r="P102" s="1217"/>
      <c r="Q102" s="7"/>
      <c r="R102" s="7"/>
      <c r="S102" s="7"/>
      <c r="T102" s="7"/>
      <c r="U102" s="7"/>
      <c r="V102" s="9"/>
    </row>
    <row r="103" spans="2:24" ht="53.25" customHeight="1" x14ac:dyDescent="0.5">
      <c r="B103" s="1038"/>
      <c r="C103" s="1039"/>
      <c r="D103" s="1137"/>
      <c r="E103" s="1137"/>
      <c r="F103" s="1137"/>
      <c r="G103" s="1137"/>
      <c r="H103" s="1137"/>
      <c r="I103" s="1137"/>
      <c r="J103" s="1137"/>
      <c r="K103" s="1137"/>
      <c r="L103" s="1094" t="s">
        <v>24</v>
      </c>
      <c r="M103" s="1094"/>
      <c r="N103" s="1094"/>
      <c r="O103" s="1095"/>
      <c r="P103" s="1218" t="str">
        <f>IF(ISBLANK(L106),"0",IF(L106&gt;0,"1",IF(L106,"0","1")))</f>
        <v>0</v>
      </c>
      <c r="Q103" s="30"/>
      <c r="R103" s="7"/>
      <c r="S103" s="7"/>
      <c r="T103" s="7"/>
      <c r="U103" s="7"/>
      <c r="V103" s="9"/>
    </row>
    <row r="104" spans="2:24" s="340" customFormat="1" ht="38.25" customHeight="1" x14ac:dyDescent="0.45">
      <c r="B104" s="1038"/>
      <c r="C104" s="1039"/>
      <c r="D104" s="1137"/>
      <c r="E104" s="1137"/>
      <c r="F104" s="1137"/>
      <c r="G104" s="1137"/>
      <c r="H104" s="1137"/>
      <c r="I104" s="1137"/>
      <c r="J104" s="1137"/>
      <c r="K104" s="1137"/>
      <c r="L104" s="1093" t="s">
        <v>251</v>
      </c>
      <c r="M104" s="1093"/>
      <c r="N104" s="1093"/>
      <c r="O104" s="992"/>
      <c r="P104" s="1219"/>
      <c r="Q104" s="338"/>
      <c r="R104" s="338"/>
      <c r="S104" s="338"/>
      <c r="T104" s="338"/>
      <c r="U104" s="338"/>
      <c r="V104" s="338"/>
    </row>
    <row r="105" spans="2:24" ht="48.75" customHeight="1" x14ac:dyDescent="0.5">
      <c r="B105" s="1038"/>
      <c r="C105" s="1039"/>
      <c r="D105" s="1137"/>
      <c r="E105" s="1137"/>
      <c r="F105" s="1137"/>
      <c r="G105" s="1137"/>
      <c r="H105" s="1137"/>
      <c r="I105" s="1137"/>
      <c r="J105" s="1137"/>
      <c r="K105" s="1137"/>
      <c r="L105" s="1118" t="s">
        <v>130</v>
      </c>
      <c r="M105" s="1118"/>
      <c r="N105" s="1118"/>
      <c r="O105" s="1119"/>
      <c r="P105" s="1219"/>
      <c r="Q105" s="39"/>
      <c r="R105" s="39"/>
      <c r="S105" s="39"/>
      <c r="T105" s="39"/>
      <c r="U105" s="39"/>
      <c r="V105" s="9"/>
    </row>
    <row r="106" spans="2:24" ht="50.25" customHeight="1" x14ac:dyDescent="0.5">
      <c r="B106" s="1040"/>
      <c r="C106" s="1041"/>
      <c r="D106" s="1137"/>
      <c r="E106" s="1137"/>
      <c r="F106" s="1137"/>
      <c r="G106" s="1137"/>
      <c r="H106" s="1137"/>
      <c r="I106" s="1137"/>
      <c r="J106" s="1137"/>
      <c r="K106" s="1137"/>
      <c r="L106" s="982"/>
      <c r="M106" s="982"/>
      <c r="N106" s="982"/>
      <c r="O106" s="983"/>
      <c r="P106" s="1220"/>
      <c r="Q106" s="7"/>
      <c r="R106" s="7"/>
      <c r="S106" s="7"/>
      <c r="T106" s="7"/>
      <c r="U106" s="7"/>
      <c r="V106" s="9"/>
    </row>
    <row r="107" spans="2:24" ht="67.5" customHeight="1" x14ac:dyDescent="0.5">
      <c r="B107" s="1221"/>
      <c r="C107" s="1222"/>
      <c r="D107" s="1222"/>
      <c r="E107" s="1222"/>
      <c r="F107" s="1222"/>
      <c r="G107" s="1222"/>
      <c r="H107" s="1222"/>
      <c r="I107" s="1222"/>
      <c r="J107" s="1222"/>
      <c r="K107" s="1222"/>
      <c r="L107" s="1222"/>
      <c r="M107" s="1222"/>
      <c r="N107" s="1222"/>
      <c r="O107" s="1222"/>
      <c r="P107" s="1223"/>
      <c r="Q107" s="7"/>
      <c r="R107" s="7"/>
      <c r="S107" s="7"/>
      <c r="T107" s="7"/>
      <c r="U107" s="7"/>
      <c r="V107" s="9"/>
      <c r="W107" s="114"/>
      <c r="X107" s="114"/>
    </row>
    <row r="108" spans="2:24" ht="73.5" customHeight="1" x14ac:dyDescent="0.5">
      <c r="B108" s="1226" t="s">
        <v>220</v>
      </c>
      <c r="C108" s="1227"/>
      <c r="D108" s="1227"/>
      <c r="E108" s="1227"/>
      <c r="F108" s="1227"/>
      <c r="G108" s="1227"/>
      <c r="H108" s="1227"/>
      <c r="I108" s="1227"/>
      <c r="J108" s="1227"/>
      <c r="K108" s="1228"/>
      <c r="L108" s="1077">
        <f>P67+P79+P91+P103</f>
        <v>2</v>
      </c>
      <c r="M108" s="1078"/>
      <c r="N108" s="1078"/>
      <c r="O108" s="1079"/>
      <c r="P108" s="299"/>
      <c r="Q108" s="7"/>
      <c r="R108" s="7"/>
      <c r="S108" s="7"/>
      <c r="T108" s="7"/>
      <c r="U108" s="7"/>
      <c r="V108" s="9"/>
      <c r="W108" s="114"/>
      <c r="X108" s="114"/>
    </row>
    <row r="109" spans="2:24" ht="32.25" customHeight="1" x14ac:dyDescent="0.5"/>
    <row r="110" spans="2:24" ht="58.5" customHeight="1" x14ac:dyDescent="0.5">
      <c r="B110" s="936" t="s">
        <v>28</v>
      </c>
      <c r="C110" s="936"/>
      <c r="D110" s="936"/>
      <c r="E110" s="936"/>
      <c r="F110" s="936"/>
      <c r="G110" s="936"/>
      <c r="H110" s="936"/>
      <c r="I110" s="936"/>
      <c r="J110" s="936"/>
      <c r="K110" s="47"/>
      <c r="L110" s="47"/>
      <c r="M110" s="47"/>
      <c r="N110" s="47"/>
    </row>
    <row r="111" spans="2:24" ht="42.75" customHeight="1" x14ac:dyDescent="0.5">
      <c r="B111" s="937" t="s">
        <v>29</v>
      </c>
      <c r="C111" s="937"/>
      <c r="D111" s="937"/>
      <c r="E111" s="937"/>
      <c r="F111" s="937"/>
      <c r="G111" s="937"/>
      <c r="H111" s="937"/>
      <c r="I111" s="937"/>
      <c r="J111" s="937"/>
      <c r="K111" s="50"/>
      <c r="L111" s="51"/>
      <c r="M111" s="51"/>
    </row>
    <row r="112" spans="2:24" ht="18" customHeight="1" x14ac:dyDescent="0.5">
      <c r="B112" s="284"/>
      <c r="C112" s="284"/>
      <c r="D112" s="284"/>
      <c r="E112" s="284"/>
      <c r="F112" s="284"/>
      <c r="G112" s="284"/>
      <c r="H112" s="284"/>
      <c r="I112" s="284"/>
      <c r="J112" s="284"/>
      <c r="K112" s="50"/>
      <c r="L112" s="276"/>
      <c r="M112" s="276"/>
      <c r="N112" s="277"/>
      <c r="O112" s="277"/>
      <c r="P112" s="277"/>
      <c r="Q112" s="277"/>
      <c r="R112" s="277"/>
      <c r="S112" s="277"/>
      <c r="T112" s="277"/>
      <c r="U112" s="277"/>
      <c r="V112" s="277"/>
      <c r="W112" s="277"/>
      <c r="X112" s="277"/>
    </row>
    <row r="113" spans="2:24" ht="150" customHeight="1" x14ac:dyDescent="0.5">
      <c r="B113" s="958" t="s">
        <v>294</v>
      </c>
      <c r="C113" s="958"/>
      <c r="D113" s="958"/>
      <c r="E113" s="958"/>
      <c r="F113" s="958"/>
      <c r="G113" s="958"/>
      <c r="H113" s="958"/>
      <c r="I113" s="958"/>
      <c r="J113" s="958"/>
      <c r="K113" s="958"/>
      <c r="L113" s="958"/>
      <c r="M113" s="958"/>
      <c r="N113" s="958"/>
      <c r="O113" s="958"/>
      <c r="P113" s="55"/>
      <c r="Q113" s="55"/>
      <c r="R113" s="55"/>
      <c r="S113" s="55"/>
      <c r="T113" s="55"/>
    </row>
    <row r="114" spans="2:24" ht="42" customHeight="1" x14ac:dyDescent="0.5"/>
    <row r="115" spans="2:24" ht="40.5" customHeight="1" x14ac:dyDescent="0.5">
      <c r="B115" s="1069" t="s">
        <v>35</v>
      </c>
      <c r="C115" s="1069"/>
      <c r="D115" s="1069"/>
      <c r="E115" s="1069"/>
      <c r="F115" s="1069"/>
      <c r="G115" s="367"/>
      <c r="H115" s="1082" t="s">
        <v>36</v>
      </c>
      <c r="I115" s="1083"/>
      <c r="J115" s="1083"/>
      <c r="K115" s="1083"/>
      <c r="L115" s="1083"/>
      <c r="M115" s="1083"/>
      <c r="N115" s="1083"/>
      <c r="O115" s="1084"/>
      <c r="P115" s="30"/>
      <c r="Q115" s="30"/>
      <c r="R115" s="30"/>
      <c r="S115" s="30"/>
      <c r="T115" s="30"/>
      <c r="U115" s="30"/>
    </row>
    <row r="116" spans="2:24" s="65" customFormat="1" ht="39.75" customHeight="1" x14ac:dyDescent="0.45">
      <c r="B116" s="303" t="s">
        <v>9</v>
      </c>
      <c r="C116" s="1066" t="s">
        <v>10</v>
      </c>
      <c r="D116" s="1067"/>
      <c r="E116" s="1067"/>
      <c r="F116" s="1068"/>
      <c r="G116" s="368"/>
      <c r="H116" s="336" t="s">
        <v>9</v>
      </c>
      <c r="I116" s="1081" t="s">
        <v>10</v>
      </c>
      <c r="J116" s="1081"/>
      <c r="K116" s="1081"/>
      <c r="L116" s="1081"/>
      <c r="M116" s="1081"/>
      <c r="N116" s="1081"/>
      <c r="O116" s="1081"/>
      <c r="P116" s="66"/>
      <c r="Q116" s="66"/>
      <c r="R116" s="66"/>
      <c r="S116" s="66"/>
      <c r="T116" s="66"/>
      <c r="U116" s="66"/>
    </row>
    <row r="117" spans="2:24" ht="63" customHeight="1" x14ac:dyDescent="0.5">
      <c r="B117" s="304">
        <v>4</v>
      </c>
      <c r="C117" s="1065" t="s">
        <v>30</v>
      </c>
      <c r="D117" s="1065"/>
      <c r="E117" s="1065"/>
      <c r="F117" s="1065"/>
      <c r="G117" s="368"/>
      <c r="H117" s="304">
        <v>4</v>
      </c>
      <c r="I117" s="1085" t="s">
        <v>37</v>
      </c>
      <c r="J117" s="1085"/>
      <c r="K117" s="1085"/>
      <c r="L117" s="1085"/>
      <c r="M117" s="1085"/>
      <c r="N117" s="1085"/>
      <c r="O117" s="1085"/>
      <c r="P117" s="16"/>
      <c r="Q117" s="16"/>
      <c r="R117" s="16"/>
      <c r="S117" s="16"/>
      <c r="T117" s="16"/>
      <c r="U117" s="16"/>
    </row>
    <row r="118" spans="2:24" ht="63" customHeight="1" x14ac:dyDescent="0.5">
      <c r="B118" s="304">
        <v>3</v>
      </c>
      <c r="C118" s="1065" t="s">
        <v>31</v>
      </c>
      <c r="D118" s="1065"/>
      <c r="E118" s="1065"/>
      <c r="F118" s="1065"/>
      <c r="G118" s="368"/>
      <c r="H118" s="304">
        <v>3</v>
      </c>
      <c r="I118" s="1085" t="s">
        <v>38</v>
      </c>
      <c r="J118" s="1085"/>
      <c r="K118" s="1085"/>
      <c r="L118" s="1085"/>
      <c r="M118" s="1085"/>
      <c r="N118" s="1085"/>
      <c r="O118" s="1085"/>
      <c r="P118" s="16"/>
      <c r="Q118" s="16"/>
      <c r="R118" s="16"/>
      <c r="S118" s="16"/>
      <c r="T118" s="16"/>
      <c r="U118" s="16"/>
    </row>
    <row r="119" spans="2:24" ht="73.5" customHeight="1" x14ac:dyDescent="0.5">
      <c r="B119" s="304">
        <v>2</v>
      </c>
      <c r="C119" s="1065" t="s">
        <v>32</v>
      </c>
      <c r="D119" s="1065"/>
      <c r="E119" s="1065"/>
      <c r="F119" s="1065"/>
      <c r="G119" s="368"/>
      <c r="H119" s="304">
        <v>2</v>
      </c>
      <c r="I119" s="1085" t="s">
        <v>39</v>
      </c>
      <c r="J119" s="1085"/>
      <c r="K119" s="1085"/>
      <c r="L119" s="1085"/>
      <c r="M119" s="1085"/>
      <c r="N119" s="1085"/>
      <c r="O119" s="1085"/>
      <c r="P119" s="16"/>
      <c r="Q119" s="16"/>
      <c r="R119" s="16"/>
      <c r="S119" s="16"/>
      <c r="T119" s="16"/>
      <c r="U119" s="16"/>
    </row>
    <row r="120" spans="2:24" ht="63" customHeight="1" x14ac:dyDescent="0.5">
      <c r="B120" s="304">
        <v>1</v>
      </c>
      <c r="C120" s="1086" t="s">
        <v>33</v>
      </c>
      <c r="D120" s="1086"/>
      <c r="E120" s="1086"/>
      <c r="F120" s="1086"/>
      <c r="G120" s="368"/>
      <c r="H120" s="305">
        <v>1</v>
      </c>
      <c r="I120" s="1086" t="s">
        <v>179</v>
      </c>
      <c r="J120" s="1086"/>
      <c r="K120" s="1086"/>
      <c r="L120" s="1086"/>
      <c r="M120" s="1086"/>
      <c r="N120" s="1086"/>
      <c r="O120" s="1086"/>
      <c r="P120" s="68"/>
      <c r="Q120" s="68"/>
      <c r="R120" s="68"/>
      <c r="S120" s="68"/>
      <c r="T120" s="68"/>
      <c r="U120" s="68"/>
    </row>
    <row r="121" spans="2:24" ht="63" customHeight="1" x14ac:dyDescent="0.5">
      <c r="B121" s="304">
        <v>0</v>
      </c>
      <c r="C121" s="1086" t="s">
        <v>34</v>
      </c>
      <c r="D121" s="1086"/>
      <c r="E121" s="1086"/>
      <c r="F121" s="1086"/>
      <c r="G121" s="369"/>
      <c r="H121" s="305">
        <v>0</v>
      </c>
      <c r="I121" s="1085" t="s">
        <v>186</v>
      </c>
      <c r="J121" s="1085"/>
      <c r="K121" s="1085"/>
      <c r="L121" s="1085"/>
      <c r="M121" s="1085"/>
      <c r="N121" s="1085"/>
      <c r="O121" s="1085"/>
      <c r="P121" s="68"/>
      <c r="Q121" s="68"/>
      <c r="R121" s="68"/>
      <c r="S121" s="68"/>
      <c r="T121" s="68"/>
      <c r="U121" s="68"/>
    </row>
    <row r="122" spans="2:24" ht="37.5" customHeight="1" x14ac:dyDescent="0.5"/>
    <row r="123" spans="2:24" ht="30" customHeight="1" x14ac:dyDescent="0.5">
      <c r="B123" s="1009" t="s">
        <v>142</v>
      </c>
      <c r="C123" s="955" t="s">
        <v>41</v>
      </c>
      <c r="D123" s="956"/>
      <c r="E123" s="956"/>
      <c r="F123" s="956"/>
      <c r="G123" s="956"/>
      <c r="H123" s="956"/>
      <c r="I123" s="956"/>
      <c r="J123" s="956"/>
      <c r="K123" s="956"/>
      <c r="L123" s="957"/>
      <c r="M123" s="1074" t="s">
        <v>129</v>
      </c>
      <c r="N123" s="1075"/>
      <c r="O123" s="1076"/>
      <c r="P123" s="1224" t="s">
        <v>244</v>
      </c>
      <c r="Q123" s="15"/>
      <c r="R123" s="15"/>
      <c r="S123" s="43"/>
      <c r="T123" s="43"/>
      <c r="X123" s="43"/>
    </row>
    <row r="124" spans="2:24" ht="40.5" customHeight="1" x14ac:dyDescent="0.5">
      <c r="B124" s="1010"/>
      <c r="C124" s="1042"/>
      <c r="D124" s="1043"/>
      <c r="E124" s="1043"/>
      <c r="F124" s="1043"/>
      <c r="G124" s="1043"/>
      <c r="H124" s="1043"/>
      <c r="I124" s="1043"/>
      <c r="J124" s="1043"/>
      <c r="K124" s="1043"/>
      <c r="L124" s="1044"/>
      <c r="M124" s="1071" t="s">
        <v>171</v>
      </c>
      <c r="N124" s="1072"/>
      <c r="O124" s="1073"/>
      <c r="P124" s="1225"/>
      <c r="Q124" s="15"/>
      <c r="R124" s="15"/>
      <c r="S124" s="43"/>
      <c r="T124" s="43"/>
      <c r="X124" s="43"/>
    </row>
    <row r="125" spans="2:24" ht="39.75" customHeight="1" x14ac:dyDescent="0.5">
      <c r="B125" s="300" t="s">
        <v>43</v>
      </c>
      <c r="C125" s="1013" t="s">
        <v>42</v>
      </c>
      <c r="D125" s="1014"/>
      <c r="E125" s="1014"/>
      <c r="F125" s="1014"/>
      <c r="G125" s="1014"/>
      <c r="H125" s="1014"/>
      <c r="I125" s="1014"/>
      <c r="J125" s="1014"/>
      <c r="K125" s="1015"/>
      <c r="L125" s="1062" t="s">
        <v>203</v>
      </c>
      <c r="M125" s="1063"/>
      <c r="N125" s="1063"/>
      <c r="O125" s="1063"/>
      <c r="P125" s="280" t="s">
        <v>242</v>
      </c>
      <c r="Q125" s="69"/>
      <c r="R125" s="69"/>
      <c r="X125" s="43"/>
    </row>
    <row r="126" spans="2:24" ht="41.25" customHeight="1" x14ac:dyDescent="0.5">
      <c r="B126" s="993" t="s">
        <v>44</v>
      </c>
      <c r="C126" s="1000" t="s">
        <v>269</v>
      </c>
      <c r="D126" s="1001"/>
      <c r="E126" s="1001"/>
      <c r="F126" s="1001"/>
      <c r="G126" s="1001"/>
      <c r="H126" s="1001"/>
      <c r="I126" s="1001"/>
      <c r="J126" s="1001"/>
      <c r="K126" s="1001"/>
      <c r="L126" s="1002"/>
      <c r="M126" s="984" t="s">
        <v>138</v>
      </c>
      <c r="N126" s="985"/>
      <c r="O126" s="986"/>
      <c r="P126" s="138"/>
      <c r="Q126" s="70"/>
      <c r="R126" s="70"/>
      <c r="X126" s="43"/>
    </row>
    <row r="127" spans="2:24" ht="62.25" customHeight="1" x14ac:dyDescent="0.5">
      <c r="B127" s="995"/>
      <c r="C127" s="1003"/>
      <c r="D127" s="1004"/>
      <c r="E127" s="1004"/>
      <c r="F127" s="1004"/>
      <c r="G127" s="1004"/>
      <c r="H127" s="1004"/>
      <c r="I127" s="1004"/>
      <c r="J127" s="1004"/>
      <c r="K127" s="1004"/>
      <c r="L127" s="1005"/>
      <c r="M127" s="981">
        <v>4</v>
      </c>
      <c r="N127" s="982"/>
      <c r="O127" s="983"/>
      <c r="P127" s="508" t="str">
        <f>IF(M127&gt;0,"1",IF(M127,"0","1"))</f>
        <v>1</v>
      </c>
      <c r="Q127" s="71"/>
      <c r="R127" s="71"/>
      <c r="X127" s="43"/>
    </row>
    <row r="128" spans="2:24" s="12" customFormat="1" ht="87" customHeight="1" x14ac:dyDescent="0.45">
      <c r="B128" s="993" t="s">
        <v>45</v>
      </c>
      <c r="C128" s="1000" t="s">
        <v>270</v>
      </c>
      <c r="D128" s="1001"/>
      <c r="E128" s="1001"/>
      <c r="F128" s="1001"/>
      <c r="G128" s="1001"/>
      <c r="H128" s="1001"/>
      <c r="I128" s="1001"/>
      <c r="J128" s="1001"/>
      <c r="K128" s="1001"/>
      <c r="L128" s="1002"/>
      <c r="M128" s="984" t="s">
        <v>138</v>
      </c>
      <c r="N128" s="985"/>
      <c r="O128" s="986"/>
      <c r="P128" s="139"/>
      <c r="Q128" s="70"/>
      <c r="R128" s="70"/>
    </row>
    <row r="129" spans="2:24" s="12" customFormat="1" ht="167.25" customHeight="1" x14ac:dyDescent="0.45">
      <c r="B129" s="995"/>
      <c r="C129" s="1003"/>
      <c r="D129" s="1004"/>
      <c r="E129" s="1004"/>
      <c r="F129" s="1004"/>
      <c r="G129" s="1004"/>
      <c r="H129" s="1004"/>
      <c r="I129" s="1004"/>
      <c r="J129" s="1004"/>
      <c r="K129" s="1004"/>
      <c r="L129" s="1005"/>
      <c r="M129" s="981">
        <v>4</v>
      </c>
      <c r="N129" s="982"/>
      <c r="O129" s="983"/>
      <c r="P129" s="508" t="str">
        <f>IF(M129&gt;0,"1",IF(M129,"0","1"))</f>
        <v>1</v>
      </c>
      <c r="Q129" s="71"/>
      <c r="R129" s="71"/>
    </row>
    <row r="130" spans="2:24" s="12" customFormat="1" ht="39.75" customHeight="1" x14ac:dyDescent="0.45">
      <c r="B130" s="300" t="s">
        <v>46</v>
      </c>
      <c r="C130" s="1013" t="s">
        <v>49</v>
      </c>
      <c r="D130" s="1014"/>
      <c r="E130" s="1014"/>
      <c r="F130" s="1014"/>
      <c r="G130" s="1014"/>
      <c r="H130" s="1014"/>
      <c r="I130" s="1014"/>
      <c r="J130" s="1014"/>
      <c r="K130" s="1015"/>
      <c r="L130" s="1046" t="s">
        <v>203</v>
      </c>
      <c r="M130" s="1047"/>
      <c r="N130" s="1047"/>
      <c r="O130" s="1048"/>
      <c r="P130" s="280" t="s">
        <v>242</v>
      </c>
      <c r="Q130" s="69"/>
    </row>
    <row r="131" spans="2:24" ht="51.75" customHeight="1" x14ac:dyDescent="0.5">
      <c r="B131" s="1011" t="s">
        <v>47</v>
      </c>
      <c r="C131" s="1000" t="s">
        <v>50</v>
      </c>
      <c r="D131" s="1001"/>
      <c r="E131" s="1001"/>
      <c r="F131" s="1001"/>
      <c r="G131" s="1001"/>
      <c r="H131" s="1001"/>
      <c r="I131" s="1001"/>
      <c r="J131" s="1001"/>
      <c r="K131" s="1001"/>
      <c r="L131" s="1002"/>
      <c r="M131" s="984" t="s">
        <v>138</v>
      </c>
      <c r="N131" s="985"/>
      <c r="O131" s="986"/>
      <c r="P131" s="139"/>
      <c r="Q131" s="70"/>
      <c r="R131" s="70"/>
      <c r="X131" s="43"/>
    </row>
    <row r="132" spans="2:24" ht="55.5" customHeight="1" x14ac:dyDescent="0.5">
      <c r="B132" s="1012"/>
      <c r="C132" s="1003"/>
      <c r="D132" s="1004"/>
      <c r="E132" s="1004"/>
      <c r="F132" s="1004"/>
      <c r="G132" s="1004"/>
      <c r="H132" s="1004"/>
      <c r="I132" s="1004"/>
      <c r="J132" s="1004"/>
      <c r="K132" s="1004"/>
      <c r="L132" s="1005"/>
      <c r="M132" s="981">
        <v>4</v>
      </c>
      <c r="N132" s="982"/>
      <c r="O132" s="983"/>
      <c r="P132" s="508" t="str">
        <f>IF(M132&gt;0,"1",IF(M132,"0","1"))</f>
        <v>1</v>
      </c>
      <c r="Q132" s="71"/>
      <c r="R132" s="71"/>
      <c r="X132" s="43"/>
    </row>
    <row r="133" spans="2:24" ht="51.75" customHeight="1" x14ac:dyDescent="0.5">
      <c r="B133" s="1011" t="s">
        <v>48</v>
      </c>
      <c r="C133" s="1000" t="s">
        <v>255</v>
      </c>
      <c r="D133" s="1001"/>
      <c r="E133" s="1001"/>
      <c r="F133" s="1001"/>
      <c r="G133" s="1001"/>
      <c r="H133" s="1001"/>
      <c r="I133" s="1001"/>
      <c r="J133" s="1001"/>
      <c r="K133" s="1001"/>
      <c r="L133" s="1002"/>
      <c r="M133" s="984" t="s">
        <v>138</v>
      </c>
      <c r="N133" s="985"/>
      <c r="O133" s="986"/>
      <c r="P133" s="139"/>
      <c r="Q133" s="70"/>
      <c r="R133" s="70"/>
      <c r="X133" s="43"/>
    </row>
    <row r="134" spans="2:24" ht="99.75" customHeight="1" x14ac:dyDescent="0.5">
      <c r="B134" s="1012"/>
      <c r="C134" s="1003"/>
      <c r="D134" s="1004"/>
      <c r="E134" s="1004"/>
      <c r="F134" s="1004"/>
      <c r="G134" s="1004"/>
      <c r="H134" s="1004"/>
      <c r="I134" s="1004"/>
      <c r="J134" s="1004"/>
      <c r="K134" s="1004"/>
      <c r="L134" s="1005"/>
      <c r="M134" s="981">
        <v>4</v>
      </c>
      <c r="N134" s="982"/>
      <c r="O134" s="983"/>
      <c r="P134" s="508" t="str">
        <f>IF(M134&gt;0,"1",IF(M134,"0","1"))</f>
        <v>1</v>
      </c>
      <c r="Q134" s="71"/>
      <c r="R134" s="71"/>
      <c r="X134" s="43"/>
    </row>
    <row r="135" spans="2:24" ht="30" customHeight="1" x14ac:dyDescent="0.5">
      <c r="B135" s="1009" t="s">
        <v>142</v>
      </c>
      <c r="C135" s="955" t="s">
        <v>51</v>
      </c>
      <c r="D135" s="956"/>
      <c r="E135" s="956"/>
      <c r="F135" s="956"/>
      <c r="G135" s="956"/>
      <c r="H135" s="956"/>
      <c r="I135" s="956"/>
      <c r="J135" s="956"/>
      <c r="K135" s="956"/>
      <c r="L135" s="957"/>
      <c r="M135" s="1074" t="s">
        <v>9</v>
      </c>
      <c r="N135" s="1075"/>
      <c r="O135" s="1076"/>
      <c r="P135" s="1224" t="s">
        <v>243</v>
      </c>
      <c r="Q135" s="15"/>
      <c r="R135" s="15"/>
      <c r="X135" s="43"/>
    </row>
    <row r="136" spans="2:24" ht="40.5" customHeight="1" x14ac:dyDescent="0.5">
      <c r="B136" s="1010"/>
      <c r="C136" s="1042"/>
      <c r="D136" s="1043"/>
      <c r="E136" s="1043"/>
      <c r="F136" s="1043"/>
      <c r="G136" s="1043"/>
      <c r="H136" s="1043"/>
      <c r="I136" s="1043"/>
      <c r="J136" s="1043"/>
      <c r="K136" s="1043"/>
      <c r="L136" s="1044"/>
      <c r="M136" s="1071" t="s">
        <v>171</v>
      </c>
      <c r="N136" s="1072"/>
      <c r="O136" s="1073"/>
      <c r="P136" s="1225"/>
      <c r="Q136" s="15"/>
      <c r="R136" s="15"/>
      <c r="X136" s="43"/>
    </row>
    <row r="137" spans="2:24" s="12" customFormat="1" ht="39" customHeight="1" x14ac:dyDescent="0.45">
      <c r="B137" s="300" t="s">
        <v>53</v>
      </c>
      <c r="C137" s="1013" t="s">
        <v>271</v>
      </c>
      <c r="D137" s="1014"/>
      <c r="E137" s="1014"/>
      <c r="F137" s="1014"/>
      <c r="G137" s="1014"/>
      <c r="H137" s="1014"/>
      <c r="I137" s="1014"/>
      <c r="J137" s="1014"/>
      <c r="K137" s="1015"/>
      <c r="L137" s="1046" t="s">
        <v>203</v>
      </c>
      <c r="M137" s="1047"/>
      <c r="N137" s="1047"/>
      <c r="O137" s="1048"/>
      <c r="P137" s="280" t="s">
        <v>242</v>
      </c>
      <c r="Q137" s="69"/>
      <c r="R137" s="9"/>
    </row>
    <row r="138" spans="2:24" ht="52.5" customHeight="1" x14ac:dyDescent="0.5">
      <c r="B138" s="1011" t="s">
        <v>54</v>
      </c>
      <c r="C138" s="1000" t="s">
        <v>198</v>
      </c>
      <c r="D138" s="1001"/>
      <c r="E138" s="1001"/>
      <c r="F138" s="1001"/>
      <c r="G138" s="1001"/>
      <c r="H138" s="1001"/>
      <c r="I138" s="1001"/>
      <c r="J138" s="1001"/>
      <c r="K138" s="1001"/>
      <c r="L138" s="1002"/>
      <c r="M138" s="984" t="s">
        <v>138</v>
      </c>
      <c r="N138" s="985"/>
      <c r="O138" s="986"/>
      <c r="P138" s="139"/>
      <c r="Q138" s="70"/>
      <c r="R138" s="70"/>
      <c r="X138" s="43"/>
    </row>
    <row r="139" spans="2:24" ht="103.5" customHeight="1" x14ac:dyDescent="0.5">
      <c r="B139" s="1012"/>
      <c r="C139" s="1003"/>
      <c r="D139" s="1004"/>
      <c r="E139" s="1004"/>
      <c r="F139" s="1004"/>
      <c r="G139" s="1004"/>
      <c r="H139" s="1004"/>
      <c r="I139" s="1004"/>
      <c r="J139" s="1004"/>
      <c r="K139" s="1004"/>
      <c r="L139" s="1005"/>
      <c r="M139" s="981">
        <v>4</v>
      </c>
      <c r="N139" s="982"/>
      <c r="O139" s="983"/>
      <c r="P139" s="508" t="str">
        <f>IF(M139&gt;0,"1",IF(M139,"0","1"))</f>
        <v>1</v>
      </c>
      <c r="Q139" s="71"/>
      <c r="R139" s="71"/>
      <c r="X139" s="43"/>
    </row>
    <row r="140" spans="2:24" ht="53.25" customHeight="1" x14ac:dyDescent="0.5">
      <c r="B140" s="1011" t="s">
        <v>55</v>
      </c>
      <c r="C140" s="1000" t="s">
        <v>64</v>
      </c>
      <c r="D140" s="1001"/>
      <c r="E140" s="1001"/>
      <c r="F140" s="1001"/>
      <c r="G140" s="1001"/>
      <c r="H140" s="1001"/>
      <c r="I140" s="1001"/>
      <c r="J140" s="1001"/>
      <c r="K140" s="1001"/>
      <c r="L140" s="1002"/>
      <c r="M140" s="984" t="s">
        <v>138</v>
      </c>
      <c r="N140" s="985"/>
      <c r="O140" s="986"/>
      <c r="P140" s="139"/>
      <c r="Q140" s="70"/>
      <c r="R140" s="70"/>
      <c r="X140" s="43"/>
    </row>
    <row r="141" spans="2:24" ht="66.75" customHeight="1" x14ac:dyDescent="0.5">
      <c r="B141" s="1012"/>
      <c r="C141" s="1003"/>
      <c r="D141" s="1004"/>
      <c r="E141" s="1004"/>
      <c r="F141" s="1004"/>
      <c r="G141" s="1004"/>
      <c r="H141" s="1004"/>
      <c r="I141" s="1004"/>
      <c r="J141" s="1004"/>
      <c r="K141" s="1004"/>
      <c r="L141" s="1005"/>
      <c r="M141" s="981">
        <v>4</v>
      </c>
      <c r="N141" s="982"/>
      <c r="O141" s="983"/>
      <c r="P141" s="508" t="str">
        <f>IF(M141&gt;0,"1",IF(M141,"0","1"))</f>
        <v>1</v>
      </c>
      <c r="Q141" s="71"/>
      <c r="R141" s="71"/>
      <c r="X141" s="43"/>
    </row>
    <row r="142" spans="2:24" s="12" customFormat="1" ht="39" customHeight="1" x14ac:dyDescent="0.45">
      <c r="B142" s="300" t="s">
        <v>56</v>
      </c>
      <c r="C142" s="1013" t="s">
        <v>66</v>
      </c>
      <c r="D142" s="1014"/>
      <c r="E142" s="1014"/>
      <c r="F142" s="1014"/>
      <c r="G142" s="1014"/>
      <c r="H142" s="1014"/>
      <c r="I142" s="1014"/>
      <c r="J142" s="1014"/>
      <c r="K142" s="1015"/>
      <c r="L142" s="1020" t="s">
        <v>203</v>
      </c>
      <c r="M142" s="1045"/>
      <c r="N142" s="1045"/>
      <c r="O142" s="1045"/>
      <c r="P142" s="280" t="s">
        <v>242</v>
      </c>
      <c r="Q142" s="69"/>
    </row>
    <row r="143" spans="2:24" ht="52.5" customHeight="1" x14ac:dyDescent="0.5">
      <c r="B143" s="1011" t="s">
        <v>57</v>
      </c>
      <c r="C143" s="1000" t="s">
        <v>197</v>
      </c>
      <c r="D143" s="1001"/>
      <c r="E143" s="1001"/>
      <c r="F143" s="1001"/>
      <c r="G143" s="1001"/>
      <c r="H143" s="1001"/>
      <c r="I143" s="1001"/>
      <c r="J143" s="1001"/>
      <c r="K143" s="1001"/>
      <c r="L143" s="1002"/>
      <c r="M143" s="984" t="s">
        <v>138</v>
      </c>
      <c r="N143" s="985"/>
      <c r="O143" s="986"/>
      <c r="P143" s="139"/>
      <c r="Q143" s="70"/>
      <c r="R143" s="70"/>
      <c r="X143" s="43"/>
    </row>
    <row r="144" spans="2:24" ht="100.5" customHeight="1" x14ac:dyDescent="0.5">
      <c r="B144" s="1012"/>
      <c r="C144" s="1003"/>
      <c r="D144" s="1004"/>
      <c r="E144" s="1004"/>
      <c r="F144" s="1004"/>
      <c r="G144" s="1004"/>
      <c r="H144" s="1004"/>
      <c r="I144" s="1004"/>
      <c r="J144" s="1004"/>
      <c r="K144" s="1004"/>
      <c r="L144" s="1005"/>
      <c r="M144" s="981">
        <v>4</v>
      </c>
      <c r="N144" s="982"/>
      <c r="O144" s="983"/>
      <c r="P144" s="508" t="str">
        <f>IF(M144&gt;0,"1",IF(M144,"0","1"))</f>
        <v>1</v>
      </c>
      <c r="Q144" s="71"/>
      <c r="R144" s="71"/>
      <c r="X144" s="43"/>
    </row>
    <row r="145" spans="2:24" s="12" customFormat="1" ht="39" customHeight="1" x14ac:dyDescent="0.45">
      <c r="B145" s="300" t="s">
        <v>58</v>
      </c>
      <c r="C145" s="1013" t="s">
        <v>67</v>
      </c>
      <c r="D145" s="1014"/>
      <c r="E145" s="1014"/>
      <c r="F145" s="1014"/>
      <c r="G145" s="1014"/>
      <c r="H145" s="1014"/>
      <c r="I145" s="1014"/>
      <c r="J145" s="1014"/>
      <c r="K145" s="1015"/>
      <c r="L145" s="1020" t="s">
        <v>203</v>
      </c>
      <c r="M145" s="1045"/>
      <c r="N145" s="1045"/>
      <c r="O145" s="1045"/>
      <c r="P145" s="280" t="s">
        <v>242</v>
      </c>
      <c r="Q145" s="69"/>
    </row>
    <row r="146" spans="2:24" ht="44.25" customHeight="1" x14ac:dyDescent="0.5">
      <c r="B146" s="1011" t="s">
        <v>59</v>
      </c>
      <c r="C146" s="1000" t="s">
        <v>196</v>
      </c>
      <c r="D146" s="1001"/>
      <c r="E146" s="1001"/>
      <c r="F146" s="1001"/>
      <c r="G146" s="1001"/>
      <c r="H146" s="1001"/>
      <c r="I146" s="1001"/>
      <c r="J146" s="1001"/>
      <c r="K146" s="1001"/>
      <c r="L146" s="1002"/>
      <c r="M146" s="984" t="s">
        <v>138</v>
      </c>
      <c r="N146" s="985"/>
      <c r="O146" s="986"/>
      <c r="P146" s="139"/>
      <c r="Q146" s="70"/>
      <c r="R146" s="70"/>
      <c r="X146" s="43"/>
    </row>
    <row r="147" spans="2:24" ht="53.25" customHeight="1" x14ac:dyDescent="0.5">
      <c r="B147" s="1012"/>
      <c r="C147" s="1003"/>
      <c r="D147" s="1004"/>
      <c r="E147" s="1004"/>
      <c r="F147" s="1004"/>
      <c r="G147" s="1004"/>
      <c r="H147" s="1004"/>
      <c r="I147" s="1004"/>
      <c r="J147" s="1004"/>
      <c r="K147" s="1004"/>
      <c r="L147" s="1005"/>
      <c r="M147" s="981">
        <v>4</v>
      </c>
      <c r="N147" s="982"/>
      <c r="O147" s="983"/>
      <c r="P147" s="508" t="str">
        <f>IF(M147&gt;0,"1",IF(M147,"0","1"))</f>
        <v>1</v>
      </c>
      <c r="Q147" s="71"/>
      <c r="R147" s="71"/>
      <c r="X147" s="43"/>
    </row>
    <row r="148" spans="2:24" ht="44.25" customHeight="1" x14ac:dyDescent="0.5">
      <c r="B148" s="1011" t="s">
        <v>60</v>
      </c>
      <c r="C148" s="1000" t="s">
        <v>205</v>
      </c>
      <c r="D148" s="1001"/>
      <c r="E148" s="1001"/>
      <c r="F148" s="1001"/>
      <c r="G148" s="1001"/>
      <c r="H148" s="1001"/>
      <c r="I148" s="1001"/>
      <c r="J148" s="1001"/>
      <c r="K148" s="1001"/>
      <c r="L148" s="1002"/>
      <c r="M148" s="984" t="s">
        <v>138</v>
      </c>
      <c r="N148" s="985"/>
      <c r="O148" s="986"/>
      <c r="P148" s="139"/>
      <c r="Q148" s="70"/>
      <c r="R148" s="70"/>
      <c r="X148" s="43"/>
    </row>
    <row r="149" spans="2:24" ht="53.25" customHeight="1" x14ac:dyDescent="0.5">
      <c r="B149" s="1012"/>
      <c r="C149" s="1003"/>
      <c r="D149" s="1004"/>
      <c r="E149" s="1004"/>
      <c r="F149" s="1004"/>
      <c r="G149" s="1004"/>
      <c r="H149" s="1004"/>
      <c r="I149" s="1004"/>
      <c r="J149" s="1004"/>
      <c r="K149" s="1004"/>
      <c r="L149" s="1005"/>
      <c r="M149" s="981">
        <v>4</v>
      </c>
      <c r="N149" s="982"/>
      <c r="O149" s="983"/>
      <c r="P149" s="508" t="str">
        <f>IF(M149&gt;0,"1",IF(M149,"0","1"))</f>
        <v>1</v>
      </c>
      <c r="Q149" s="71"/>
      <c r="R149" s="71"/>
      <c r="X149" s="43"/>
    </row>
    <row r="150" spans="2:24" ht="44.25" customHeight="1" x14ac:dyDescent="0.5">
      <c r="B150" s="1011" t="s">
        <v>61</v>
      </c>
      <c r="C150" s="1000" t="s">
        <v>65</v>
      </c>
      <c r="D150" s="1001"/>
      <c r="E150" s="1001"/>
      <c r="F150" s="1001"/>
      <c r="G150" s="1001"/>
      <c r="H150" s="1001"/>
      <c r="I150" s="1001"/>
      <c r="J150" s="1001"/>
      <c r="K150" s="1001"/>
      <c r="L150" s="1002"/>
      <c r="M150" s="984" t="s">
        <v>138</v>
      </c>
      <c r="N150" s="985"/>
      <c r="O150" s="986"/>
      <c r="P150" s="139"/>
      <c r="Q150" s="70"/>
      <c r="R150" s="70"/>
      <c r="X150" s="43"/>
    </row>
    <row r="151" spans="2:24" ht="57" customHeight="1" x14ac:dyDescent="0.5">
      <c r="B151" s="1012"/>
      <c r="C151" s="1003"/>
      <c r="D151" s="1004"/>
      <c r="E151" s="1004"/>
      <c r="F151" s="1004"/>
      <c r="G151" s="1004"/>
      <c r="H151" s="1004"/>
      <c r="I151" s="1004"/>
      <c r="J151" s="1004"/>
      <c r="K151" s="1004"/>
      <c r="L151" s="1005"/>
      <c r="M151" s="981">
        <v>4</v>
      </c>
      <c r="N151" s="982"/>
      <c r="O151" s="983"/>
      <c r="P151" s="508" t="str">
        <f>IF(M151&gt;0,"1",IF(M151,"0","1"))</f>
        <v>1</v>
      </c>
      <c r="Q151" s="71"/>
      <c r="R151" s="71"/>
      <c r="X151" s="43"/>
    </row>
    <row r="152" spans="2:24" ht="44.25" customHeight="1" x14ac:dyDescent="0.5">
      <c r="B152" s="1011" t="s">
        <v>62</v>
      </c>
      <c r="C152" s="1000" t="s">
        <v>206</v>
      </c>
      <c r="D152" s="1001"/>
      <c r="E152" s="1001"/>
      <c r="F152" s="1001"/>
      <c r="G152" s="1001"/>
      <c r="H152" s="1001"/>
      <c r="I152" s="1001"/>
      <c r="J152" s="1001"/>
      <c r="K152" s="1001"/>
      <c r="L152" s="1002"/>
      <c r="M152" s="984" t="s">
        <v>138</v>
      </c>
      <c r="N152" s="985"/>
      <c r="O152" s="986"/>
      <c r="P152" s="139"/>
      <c r="Q152" s="70"/>
      <c r="R152" s="70"/>
      <c r="X152" s="43"/>
    </row>
    <row r="153" spans="2:24" ht="57" customHeight="1" x14ac:dyDescent="0.5">
      <c r="B153" s="1012"/>
      <c r="C153" s="1003"/>
      <c r="D153" s="1004"/>
      <c r="E153" s="1004"/>
      <c r="F153" s="1004"/>
      <c r="G153" s="1004"/>
      <c r="H153" s="1004"/>
      <c r="I153" s="1004"/>
      <c r="J153" s="1004"/>
      <c r="K153" s="1004"/>
      <c r="L153" s="1005"/>
      <c r="M153" s="981">
        <v>4</v>
      </c>
      <c r="N153" s="982"/>
      <c r="O153" s="983"/>
      <c r="P153" s="508" t="str">
        <f>IF(M153&gt;0,"1",IF(M153,"0","1"))</f>
        <v>1</v>
      </c>
      <c r="Q153" s="71"/>
      <c r="R153" s="71"/>
      <c r="X153" s="43"/>
    </row>
    <row r="154" spans="2:24" ht="44.25" customHeight="1" x14ac:dyDescent="0.5">
      <c r="B154" s="1011" t="s">
        <v>63</v>
      </c>
      <c r="C154" s="1000" t="s">
        <v>195</v>
      </c>
      <c r="D154" s="1001"/>
      <c r="E154" s="1001"/>
      <c r="F154" s="1001"/>
      <c r="G154" s="1001"/>
      <c r="H154" s="1001"/>
      <c r="I154" s="1001"/>
      <c r="J154" s="1001"/>
      <c r="K154" s="1001"/>
      <c r="L154" s="1002"/>
      <c r="M154" s="984" t="s">
        <v>138</v>
      </c>
      <c r="N154" s="985"/>
      <c r="O154" s="986"/>
      <c r="P154" s="139"/>
      <c r="Q154" s="70"/>
      <c r="R154" s="70"/>
      <c r="X154" s="43"/>
    </row>
    <row r="155" spans="2:24" ht="56.25" customHeight="1" x14ac:dyDescent="0.5">
      <c r="B155" s="1012"/>
      <c r="C155" s="1003"/>
      <c r="D155" s="1004"/>
      <c r="E155" s="1004"/>
      <c r="F155" s="1004"/>
      <c r="G155" s="1004"/>
      <c r="H155" s="1004"/>
      <c r="I155" s="1004"/>
      <c r="J155" s="1004"/>
      <c r="K155" s="1004"/>
      <c r="L155" s="1005"/>
      <c r="M155" s="981">
        <v>4</v>
      </c>
      <c r="N155" s="982"/>
      <c r="O155" s="983"/>
      <c r="P155" s="508" t="str">
        <f>IF(M155&gt;0,"1",IF(M155,"0","1"))</f>
        <v>1</v>
      </c>
      <c r="Q155" s="71"/>
      <c r="R155" s="71"/>
      <c r="X155" s="43"/>
    </row>
    <row r="156" spans="2:24" s="12" customFormat="1" ht="39" customHeight="1" x14ac:dyDescent="0.45">
      <c r="B156" s="300" t="s">
        <v>68</v>
      </c>
      <c r="C156" s="1013" t="s">
        <v>139</v>
      </c>
      <c r="D156" s="1014"/>
      <c r="E156" s="1014"/>
      <c r="F156" s="1014"/>
      <c r="G156" s="1014"/>
      <c r="H156" s="1014"/>
      <c r="I156" s="1014"/>
      <c r="J156" s="1014"/>
      <c r="K156" s="1015"/>
      <c r="L156" s="1020" t="s">
        <v>203</v>
      </c>
      <c r="M156" s="1020"/>
      <c r="N156" s="1020"/>
      <c r="O156" s="1020"/>
      <c r="P156" s="280" t="s">
        <v>242</v>
      </c>
      <c r="Q156" s="69"/>
    </row>
    <row r="157" spans="2:24" ht="62.25" customHeight="1" x14ac:dyDescent="0.5">
      <c r="B157" s="1011" t="s">
        <v>69</v>
      </c>
      <c r="C157" s="1000" t="s">
        <v>81</v>
      </c>
      <c r="D157" s="1001"/>
      <c r="E157" s="1001"/>
      <c r="F157" s="1001"/>
      <c r="G157" s="1001"/>
      <c r="H157" s="1001"/>
      <c r="I157" s="1001"/>
      <c r="J157" s="1001"/>
      <c r="K157" s="1001"/>
      <c r="L157" s="1002"/>
      <c r="M157" s="984" t="s">
        <v>138</v>
      </c>
      <c r="N157" s="985"/>
      <c r="O157" s="986"/>
      <c r="P157" s="139"/>
      <c r="Q157" s="70"/>
      <c r="R157" s="70"/>
      <c r="X157" s="43"/>
    </row>
    <row r="158" spans="2:24" ht="93.75" customHeight="1" x14ac:dyDescent="0.5">
      <c r="B158" s="1012"/>
      <c r="C158" s="1003"/>
      <c r="D158" s="1004"/>
      <c r="E158" s="1004"/>
      <c r="F158" s="1004"/>
      <c r="G158" s="1004"/>
      <c r="H158" s="1004"/>
      <c r="I158" s="1004"/>
      <c r="J158" s="1004"/>
      <c r="K158" s="1004"/>
      <c r="L158" s="1005"/>
      <c r="M158" s="981">
        <v>4</v>
      </c>
      <c r="N158" s="982"/>
      <c r="O158" s="983"/>
      <c r="P158" s="508" t="str">
        <f>IF(M158&gt;0,"1",IF(M158,"0","1"))</f>
        <v>1</v>
      </c>
      <c r="Q158" s="71"/>
      <c r="R158" s="71"/>
      <c r="X158" s="43"/>
    </row>
    <row r="159" spans="2:24" ht="60" customHeight="1" x14ac:dyDescent="0.5">
      <c r="B159" s="1011" t="s">
        <v>70</v>
      </c>
      <c r="C159" s="1000" t="s">
        <v>82</v>
      </c>
      <c r="D159" s="1001"/>
      <c r="E159" s="1001"/>
      <c r="F159" s="1001"/>
      <c r="G159" s="1001"/>
      <c r="H159" s="1001"/>
      <c r="I159" s="1001"/>
      <c r="J159" s="1001"/>
      <c r="K159" s="1001"/>
      <c r="L159" s="1002"/>
      <c r="M159" s="984" t="s">
        <v>138</v>
      </c>
      <c r="N159" s="985"/>
      <c r="O159" s="986"/>
      <c r="P159" s="139"/>
      <c r="Q159" s="70"/>
      <c r="R159" s="70"/>
      <c r="S159" s="70"/>
    </row>
    <row r="160" spans="2:24" ht="99.75" customHeight="1" x14ac:dyDescent="0.5">
      <c r="B160" s="1012"/>
      <c r="C160" s="1003"/>
      <c r="D160" s="1004"/>
      <c r="E160" s="1004"/>
      <c r="F160" s="1004"/>
      <c r="G160" s="1004"/>
      <c r="H160" s="1004"/>
      <c r="I160" s="1004"/>
      <c r="J160" s="1004"/>
      <c r="K160" s="1004"/>
      <c r="L160" s="1005"/>
      <c r="M160" s="981">
        <v>4</v>
      </c>
      <c r="N160" s="982"/>
      <c r="O160" s="983"/>
      <c r="P160" s="508" t="str">
        <f>IF(M160&gt;0,"1",IF(M160,"0","1"))</f>
        <v>1</v>
      </c>
      <c r="Q160" s="71"/>
      <c r="R160" s="71"/>
      <c r="S160" s="71"/>
    </row>
    <row r="161" spans="2:19" ht="86.25" customHeight="1" x14ac:dyDescent="0.5">
      <c r="B161" s="1011" t="s">
        <v>71</v>
      </c>
      <c r="C161" s="1000" t="s">
        <v>83</v>
      </c>
      <c r="D161" s="1001"/>
      <c r="E161" s="1001"/>
      <c r="F161" s="1001"/>
      <c r="G161" s="1001"/>
      <c r="H161" s="1001"/>
      <c r="I161" s="1001"/>
      <c r="J161" s="1001"/>
      <c r="K161" s="1001"/>
      <c r="L161" s="1002"/>
      <c r="M161" s="984" t="s">
        <v>138</v>
      </c>
      <c r="N161" s="985"/>
      <c r="O161" s="986"/>
      <c r="P161" s="139"/>
      <c r="Q161" s="70"/>
      <c r="R161" s="70"/>
      <c r="S161" s="70"/>
    </row>
    <row r="162" spans="2:19" ht="118.5" customHeight="1" x14ac:dyDescent="0.5">
      <c r="B162" s="1012"/>
      <c r="C162" s="1003"/>
      <c r="D162" s="1004"/>
      <c r="E162" s="1004"/>
      <c r="F162" s="1004"/>
      <c r="G162" s="1004"/>
      <c r="H162" s="1004"/>
      <c r="I162" s="1004"/>
      <c r="J162" s="1004"/>
      <c r="K162" s="1004"/>
      <c r="L162" s="1005"/>
      <c r="M162" s="981">
        <v>4</v>
      </c>
      <c r="N162" s="982"/>
      <c r="O162" s="983"/>
      <c r="P162" s="508" t="str">
        <f>IF(M162&gt;0,"1",IF(M162,"0","1"))</f>
        <v>1</v>
      </c>
      <c r="Q162" s="71"/>
      <c r="R162" s="71"/>
      <c r="S162" s="71"/>
    </row>
    <row r="163" spans="2:19" s="12" customFormat="1" ht="39" customHeight="1" x14ac:dyDescent="0.45">
      <c r="B163" s="300" t="s">
        <v>72</v>
      </c>
      <c r="C163" s="1017" t="s">
        <v>140</v>
      </c>
      <c r="D163" s="1017"/>
      <c r="E163" s="1017"/>
      <c r="F163" s="1017"/>
      <c r="G163" s="1017"/>
      <c r="H163" s="1017"/>
      <c r="I163" s="1017"/>
      <c r="J163" s="1017"/>
      <c r="K163" s="1017"/>
      <c r="L163" s="1020" t="s">
        <v>203</v>
      </c>
      <c r="M163" s="1020"/>
      <c r="N163" s="1020"/>
      <c r="O163" s="1020"/>
      <c r="P163" s="280" t="s">
        <v>242</v>
      </c>
      <c r="Q163" s="69"/>
      <c r="R163" s="69"/>
    </row>
    <row r="164" spans="2:19" ht="45" customHeight="1" x14ac:dyDescent="0.5">
      <c r="B164" s="991" t="s">
        <v>73</v>
      </c>
      <c r="C164" s="1016" t="s">
        <v>207</v>
      </c>
      <c r="D164" s="1016"/>
      <c r="E164" s="1016"/>
      <c r="F164" s="1016"/>
      <c r="G164" s="1016"/>
      <c r="H164" s="1016"/>
      <c r="I164" s="1016"/>
      <c r="J164" s="1016"/>
      <c r="K164" s="1016"/>
      <c r="L164" s="1016"/>
      <c r="M164" s="1018" t="s">
        <v>138</v>
      </c>
      <c r="N164" s="1018"/>
      <c r="O164" s="1018"/>
      <c r="P164" s="139"/>
      <c r="Q164" s="70"/>
      <c r="R164" s="70"/>
      <c r="S164" s="70"/>
    </row>
    <row r="165" spans="2:19" ht="57" customHeight="1" x14ac:dyDescent="0.5">
      <c r="B165" s="991"/>
      <c r="C165" s="1016"/>
      <c r="D165" s="1016"/>
      <c r="E165" s="1016"/>
      <c r="F165" s="1016"/>
      <c r="G165" s="1016"/>
      <c r="H165" s="1016"/>
      <c r="I165" s="1016"/>
      <c r="J165" s="1016"/>
      <c r="K165" s="1016"/>
      <c r="L165" s="1016"/>
      <c r="M165" s="1019">
        <v>4</v>
      </c>
      <c r="N165" s="1019"/>
      <c r="O165" s="1019"/>
      <c r="P165" s="508" t="str">
        <f>IF(M165&gt;0,"1",IF(M165,"0","1"))</f>
        <v>1</v>
      </c>
      <c r="Q165" s="71"/>
      <c r="R165" s="71"/>
      <c r="S165" s="71"/>
    </row>
    <row r="166" spans="2:19" ht="45" customHeight="1" x14ac:dyDescent="0.5">
      <c r="B166" s="1011" t="s">
        <v>74</v>
      </c>
      <c r="C166" s="1000" t="s">
        <v>208</v>
      </c>
      <c r="D166" s="1001"/>
      <c r="E166" s="1001"/>
      <c r="F166" s="1001"/>
      <c r="G166" s="1001"/>
      <c r="H166" s="1001"/>
      <c r="I166" s="1001"/>
      <c r="J166" s="1001"/>
      <c r="K166" s="1001"/>
      <c r="L166" s="1002"/>
      <c r="M166" s="984" t="s">
        <v>138</v>
      </c>
      <c r="N166" s="985"/>
      <c r="O166" s="986"/>
      <c r="P166" s="139"/>
      <c r="Q166" s="70"/>
      <c r="R166" s="70"/>
      <c r="S166" s="70"/>
    </row>
    <row r="167" spans="2:19" ht="59.25" customHeight="1" x14ac:dyDescent="0.5">
      <c r="B167" s="1012"/>
      <c r="C167" s="1003"/>
      <c r="D167" s="1004"/>
      <c r="E167" s="1004"/>
      <c r="F167" s="1004"/>
      <c r="G167" s="1004"/>
      <c r="H167" s="1004"/>
      <c r="I167" s="1004"/>
      <c r="J167" s="1004"/>
      <c r="K167" s="1004"/>
      <c r="L167" s="1005"/>
      <c r="M167" s="981">
        <v>4</v>
      </c>
      <c r="N167" s="982"/>
      <c r="O167" s="983"/>
      <c r="P167" s="508" t="str">
        <f>IF(M167&gt;0,"1",IF(M167,"0","1"))</f>
        <v>1</v>
      </c>
      <c r="Q167" s="71"/>
      <c r="R167" s="71"/>
      <c r="S167" s="71"/>
    </row>
    <row r="168" spans="2:19" ht="45" customHeight="1" x14ac:dyDescent="0.5">
      <c r="B168" s="1011" t="s">
        <v>75</v>
      </c>
      <c r="C168" s="1000" t="s">
        <v>209</v>
      </c>
      <c r="D168" s="1001"/>
      <c r="E168" s="1001"/>
      <c r="F168" s="1001"/>
      <c r="G168" s="1001"/>
      <c r="H168" s="1001"/>
      <c r="I168" s="1001"/>
      <c r="J168" s="1001"/>
      <c r="K168" s="1001"/>
      <c r="L168" s="1002"/>
      <c r="M168" s="984" t="s">
        <v>138</v>
      </c>
      <c r="N168" s="985"/>
      <c r="O168" s="986"/>
      <c r="P168" s="139"/>
      <c r="Q168" s="70"/>
      <c r="R168" s="70"/>
      <c r="S168" s="70"/>
    </row>
    <row r="169" spans="2:19" ht="55.5" customHeight="1" x14ac:dyDescent="0.5">
      <c r="B169" s="1012"/>
      <c r="C169" s="1003"/>
      <c r="D169" s="1004"/>
      <c r="E169" s="1004"/>
      <c r="F169" s="1004"/>
      <c r="G169" s="1004"/>
      <c r="H169" s="1004"/>
      <c r="I169" s="1004"/>
      <c r="J169" s="1004"/>
      <c r="K169" s="1004"/>
      <c r="L169" s="1005"/>
      <c r="M169" s="981">
        <v>4</v>
      </c>
      <c r="N169" s="982"/>
      <c r="O169" s="983"/>
      <c r="P169" s="508" t="str">
        <f>IF(M169&gt;0,"1",IF(M169,"0","1"))</f>
        <v>1</v>
      </c>
      <c r="Q169" s="128" t="s">
        <v>241</v>
      </c>
      <c r="R169" s="324">
        <f>P127+P129+P132+P134+P139+P141+P144+P147+P149+P151+P153+P155+P158+P160+P162+P165+P167+P169</f>
        <v>18</v>
      </c>
      <c r="S169" s="71"/>
    </row>
    <row r="170" spans="2:19" s="12" customFormat="1" ht="142.5" customHeight="1" x14ac:dyDescent="0.45">
      <c r="B170" s="300" t="s">
        <v>76</v>
      </c>
      <c r="C170" s="306" t="s">
        <v>141</v>
      </c>
      <c r="D170" s="307"/>
      <c r="E170" s="307"/>
      <c r="F170" s="307"/>
      <c r="G170" s="307"/>
      <c r="H170" s="307"/>
      <c r="I170" s="307"/>
      <c r="J170" s="307"/>
      <c r="K170" s="1023" t="s">
        <v>204</v>
      </c>
      <c r="L170" s="1024"/>
      <c r="M170" s="1024"/>
      <c r="N170" s="1024"/>
      <c r="O170" s="1025"/>
      <c r="P170" s="280" t="s">
        <v>242</v>
      </c>
      <c r="Q170" s="69"/>
      <c r="R170" s="69"/>
    </row>
    <row r="171" spans="2:19" ht="45" customHeight="1" x14ac:dyDescent="0.5">
      <c r="B171" s="1011" t="s">
        <v>77</v>
      </c>
      <c r="C171" s="1000" t="s">
        <v>84</v>
      </c>
      <c r="D171" s="1001"/>
      <c r="E171" s="1001"/>
      <c r="F171" s="1001"/>
      <c r="G171" s="1001"/>
      <c r="H171" s="1001"/>
      <c r="I171" s="1001"/>
      <c r="J171" s="1001"/>
      <c r="K171" s="1001"/>
      <c r="L171" s="1001"/>
      <c r="M171" s="984" t="s">
        <v>138</v>
      </c>
      <c r="N171" s="985"/>
      <c r="O171" s="986"/>
      <c r="P171" s="139"/>
      <c r="Q171" s="70"/>
      <c r="R171" s="70"/>
      <c r="S171" s="70"/>
    </row>
    <row r="172" spans="2:19" ht="59.25" customHeight="1" x14ac:dyDescent="0.5">
      <c r="B172" s="1012"/>
      <c r="C172" s="1003"/>
      <c r="D172" s="1004"/>
      <c r="E172" s="1004"/>
      <c r="F172" s="1004"/>
      <c r="G172" s="1004"/>
      <c r="H172" s="1004"/>
      <c r="I172" s="1004"/>
      <c r="J172" s="1004"/>
      <c r="K172" s="1004"/>
      <c r="L172" s="1005"/>
      <c r="M172" s="1006"/>
      <c r="N172" s="1007"/>
      <c r="O172" s="1008"/>
      <c r="P172" s="508" t="str">
        <f>IF(ISBLANK(M172),"0",IF(M172&gt;0,"1",IF(M172,"0","1")))</f>
        <v>0</v>
      </c>
      <c r="Q172" s="71"/>
      <c r="R172" s="71"/>
      <c r="S172" s="71"/>
    </row>
    <row r="173" spans="2:19" ht="45" customHeight="1" x14ac:dyDescent="0.5">
      <c r="B173" s="1011" t="s">
        <v>78</v>
      </c>
      <c r="C173" s="1000" t="s">
        <v>210</v>
      </c>
      <c r="D173" s="1001"/>
      <c r="E173" s="1001"/>
      <c r="F173" s="1001"/>
      <c r="G173" s="1001"/>
      <c r="H173" s="1001"/>
      <c r="I173" s="1001"/>
      <c r="J173" s="1001"/>
      <c r="K173" s="1001"/>
      <c r="L173" s="1002"/>
      <c r="M173" s="984" t="s">
        <v>138</v>
      </c>
      <c r="N173" s="985"/>
      <c r="O173" s="986"/>
      <c r="P173" s="139"/>
      <c r="Q173" s="70"/>
      <c r="R173" s="70"/>
      <c r="S173" s="70"/>
    </row>
    <row r="174" spans="2:19" ht="57.75" customHeight="1" x14ac:dyDescent="0.5">
      <c r="B174" s="1012"/>
      <c r="C174" s="1003"/>
      <c r="D174" s="1004"/>
      <c r="E174" s="1004"/>
      <c r="F174" s="1004"/>
      <c r="G174" s="1004"/>
      <c r="H174" s="1004"/>
      <c r="I174" s="1004"/>
      <c r="J174" s="1004"/>
      <c r="K174" s="1004"/>
      <c r="L174" s="1005"/>
      <c r="M174" s="981"/>
      <c r="N174" s="982"/>
      <c r="O174" s="983"/>
      <c r="P174" s="508" t="str">
        <f>IF(ISBLANK(M174),"0",IF(M174&gt;0,"1",IF(M174,"0","1")))</f>
        <v>0</v>
      </c>
      <c r="Q174" s="71"/>
      <c r="R174" s="71"/>
      <c r="S174" s="71"/>
    </row>
    <row r="175" spans="2:19" ht="45" customHeight="1" x14ac:dyDescent="0.5">
      <c r="B175" s="1011" t="s">
        <v>79</v>
      </c>
      <c r="C175" s="1000" t="s">
        <v>211</v>
      </c>
      <c r="D175" s="1001"/>
      <c r="E175" s="1001"/>
      <c r="F175" s="1001"/>
      <c r="G175" s="1001"/>
      <c r="H175" s="1001"/>
      <c r="I175" s="1001"/>
      <c r="J175" s="1001"/>
      <c r="K175" s="1001"/>
      <c r="L175" s="1002"/>
      <c r="M175" s="984" t="s">
        <v>138</v>
      </c>
      <c r="N175" s="985"/>
      <c r="O175" s="986"/>
      <c r="P175" s="139"/>
      <c r="Q175" s="70"/>
      <c r="R175" s="70"/>
      <c r="S175" s="70"/>
    </row>
    <row r="176" spans="2:19" ht="59.25" customHeight="1" x14ac:dyDescent="0.5">
      <c r="B176" s="1012"/>
      <c r="C176" s="1003"/>
      <c r="D176" s="1004"/>
      <c r="E176" s="1004"/>
      <c r="F176" s="1004"/>
      <c r="G176" s="1004"/>
      <c r="H176" s="1004"/>
      <c r="I176" s="1004"/>
      <c r="J176" s="1004"/>
      <c r="K176" s="1004"/>
      <c r="L176" s="1005"/>
      <c r="M176" s="981"/>
      <c r="N176" s="982"/>
      <c r="O176" s="983"/>
      <c r="P176" s="508" t="str">
        <f>IF(ISBLANK(M176),"0",IF(M176&gt;0,"1",IF(M176,"0","1")))</f>
        <v>0</v>
      </c>
      <c r="Q176" s="71"/>
      <c r="R176" s="71"/>
      <c r="S176" s="71"/>
    </row>
    <row r="177" spans="2:21" ht="45" customHeight="1" x14ac:dyDescent="0.5">
      <c r="B177" s="1011" t="s">
        <v>80</v>
      </c>
      <c r="C177" s="1000" t="s">
        <v>272</v>
      </c>
      <c r="D177" s="1001"/>
      <c r="E177" s="1001"/>
      <c r="F177" s="1001"/>
      <c r="G177" s="1001"/>
      <c r="H177" s="1001"/>
      <c r="I177" s="1001"/>
      <c r="J177" s="1001"/>
      <c r="K177" s="1001"/>
      <c r="L177" s="1002"/>
      <c r="M177" s="984" t="s">
        <v>138</v>
      </c>
      <c r="N177" s="985"/>
      <c r="O177" s="986"/>
      <c r="P177" s="139"/>
      <c r="Q177" s="70"/>
      <c r="R177" s="70"/>
      <c r="S177" s="70"/>
    </row>
    <row r="178" spans="2:21" ht="59.25" customHeight="1" x14ac:dyDescent="0.5">
      <c r="B178" s="1012"/>
      <c r="C178" s="1003"/>
      <c r="D178" s="1004"/>
      <c r="E178" s="1004"/>
      <c r="F178" s="1004"/>
      <c r="G178" s="1004"/>
      <c r="H178" s="1004"/>
      <c r="I178" s="1004"/>
      <c r="J178" s="1004"/>
      <c r="K178" s="1004"/>
      <c r="L178" s="1005"/>
      <c r="M178" s="981"/>
      <c r="N178" s="982"/>
      <c r="O178" s="983"/>
      <c r="P178" s="508" t="str">
        <f>IF(ISBLANK(M178),"0",IF(M178&gt;0,"1",IF(M178,"0","1")))</f>
        <v>0</v>
      </c>
      <c r="Q178" s="128" t="s">
        <v>241</v>
      </c>
      <c r="R178" s="324">
        <f>P172+P174+P176+P178</f>
        <v>0</v>
      </c>
      <c r="S178" s="71"/>
    </row>
    <row r="179" spans="2:21" ht="73.5" customHeight="1" x14ac:dyDescent="0.5">
      <c r="B179" s="932" t="s">
        <v>247</v>
      </c>
      <c r="C179" s="933"/>
      <c r="D179" s="933"/>
      <c r="E179" s="933"/>
      <c r="F179" s="933"/>
      <c r="G179" s="933"/>
      <c r="H179" s="933"/>
      <c r="I179" s="933"/>
      <c r="J179" s="933"/>
      <c r="K179" s="933"/>
      <c r="L179" s="933"/>
      <c r="M179" s="1061">
        <f>M127+M129+M132+M134+M139+M141+M144+M147+M149+M151+M153+M155+M158+M160+M162+M165+M167+M169+M172+M174+M176+M178</f>
        <v>72</v>
      </c>
      <c r="N179" s="1061"/>
      <c r="O179" s="1061"/>
      <c r="P179" s="506">
        <f>R169+R178</f>
        <v>18</v>
      </c>
      <c r="Q179" s="72"/>
      <c r="R179" s="72"/>
      <c r="S179" s="72"/>
    </row>
    <row r="180" spans="2:21" ht="23.25" customHeight="1" x14ac:dyDescent="0.5">
      <c r="P180" s="277"/>
      <c r="Q180" s="277"/>
    </row>
    <row r="181" spans="2:21" ht="45" customHeight="1" x14ac:dyDescent="0.5">
      <c r="B181" s="1029" t="s">
        <v>213</v>
      </c>
      <c r="C181" s="1029"/>
      <c r="D181" s="1029"/>
      <c r="E181" s="1029"/>
      <c r="F181" s="1029"/>
      <c r="G181" s="1029"/>
      <c r="H181" s="1029"/>
      <c r="I181" s="309"/>
      <c r="J181" s="309"/>
      <c r="K181" s="309"/>
      <c r="L181" s="309"/>
      <c r="M181" s="309"/>
      <c r="N181" s="309"/>
      <c r="P181" s="277"/>
      <c r="Q181" s="277"/>
    </row>
    <row r="182" spans="2:21" ht="21" customHeight="1" x14ac:dyDescent="0.5">
      <c r="B182" s="286"/>
      <c r="C182" s="286"/>
      <c r="D182" s="286"/>
      <c r="E182" s="286"/>
      <c r="F182" s="286"/>
      <c r="G182" s="286"/>
      <c r="H182" s="286"/>
      <c r="I182" s="286"/>
      <c r="J182" s="286"/>
      <c r="K182" s="286"/>
      <c r="L182" s="286"/>
      <c r="M182" s="286"/>
      <c r="N182" s="286"/>
      <c r="P182" s="277"/>
      <c r="Q182" s="277"/>
    </row>
    <row r="183" spans="2:21" ht="157.5" customHeight="1" x14ac:dyDescent="0.5">
      <c r="B183" s="1028" t="s">
        <v>86</v>
      </c>
      <c r="C183" s="1028"/>
      <c r="D183" s="1028"/>
      <c r="E183" s="1028"/>
      <c r="F183" s="1028"/>
      <c r="G183" s="1028"/>
      <c r="H183" s="1028"/>
      <c r="I183" s="1028"/>
      <c r="J183" s="1028"/>
      <c r="K183" s="1028"/>
      <c r="L183" s="1028"/>
      <c r="M183" s="1028"/>
      <c r="N183" s="1028"/>
      <c r="O183" s="87"/>
      <c r="P183" s="87"/>
      <c r="Q183" s="87"/>
      <c r="R183" s="87"/>
      <c r="S183" s="87"/>
      <c r="T183" s="87"/>
      <c r="U183" s="87"/>
    </row>
    <row r="184" spans="2:21" ht="51" x14ac:dyDescent="0.85">
      <c r="B184" s="285"/>
      <c r="C184" s="285"/>
      <c r="D184" s="286"/>
      <c r="E184" s="286"/>
      <c r="F184" s="286"/>
      <c r="G184" s="286"/>
      <c r="H184" s="286"/>
      <c r="I184" s="286"/>
      <c r="J184" s="286"/>
      <c r="K184" s="286"/>
      <c r="L184" s="286"/>
      <c r="M184" s="286"/>
      <c r="N184" s="286"/>
      <c r="P184" s="277"/>
      <c r="Q184" s="277"/>
    </row>
    <row r="185" spans="2:21" s="88" customFormat="1" ht="41.25" customHeight="1" x14ac:dyDescent="0.45">
      <c r="B185" s="310" t="s">
        <v>142</v>
      </c>
      <c r="C185" s="917" t="s">
        <v>87</v>
      </c>
      <c r="D185" s="918"/>
      <c r="E185" s="918"/>
      <c r="F185" s="918"/>
      <c r="G185" s="918"/>
      <c r="H185" s="918"/>
      <c r="I185" s="918"/>
      <c r="J185" s="1032"/>
      <c r="K185" s="1064" t="s">
        <v>88</v>
      </c>
      <c r="L185" s="1064"/>
      <c r="M185" s="1064"/>
      <c r="N185" s="1064"/>
      <c r="O185" s="27"/>
      <c r="P185" s="308"/>
      <c r="Q185" s="308"/>
      <c r="R185" s="89"/>
      <c r="S185" s="89"/>
    </row>
    <row r="186" spans="2:21" ht="50.25" customHeight="1" x14ac:dyDescent="0.5">
      <c r="B186" s="298">
        <v>1</v>
      </c>
      <c r="C186" s="919" t="s">
        <v>89</v>
      </c>
      <c r="D186" s="920"/>
      <c r="E186" s="920"/>
      <c r="F186" s="920"/>
      <c r="G186" s="920"/>
      <c r="H186" s="920"/>
      <c r="I186" s="920"/>
      <c r="J186" s="1032"/>
      <c r="K186" s="1021">
        <f>M127+M129</f>
        <v>8</v>
      </c>
      <c r="L186" s="1022"/>
      <c r="M186" s="979">
        <f>P127*4+P129*4</f>
        <v>8</v>
      </c>
      <c r="N186" s="980"/>
      <c r="P186" s="279"/>
      <c r="Q186" s="279"/>
      <c r="R186" s="7"/>
      <c r="S186" s="7"/>
      <c r="T186" s="9"/>
    </row>
    <row r="187" spans="2:21" ht="50.25" customHeight="1" x14ac:dyDescent="0.5">
      <c r="B187" s="298">
        <v>2</v>
      </c>
      <c r="C187" s="919" t="s">
        <v>90</v>
      </c>
      <c r="D187" s="920"/>
      <c r="E187" s="920"/>
      <c r="F187" s="920"/>
      <c r="G187" s="920"/>
      <c r="H187" s="920"/>
      <c r="I187" s="920"/>
      <c r="J187" s="1032"/>
      <c r="K187" s="1021">
        <f>M132+M134</f>
        <v>8</v>
      </c>
      <c r="L187" s="1022"/>
      <c r="M187" s="979">
        <f>P132*4+P134*4</f>
        <v>8</v>
      </c>
      <c r="N187" s="980"/>
      <c r="P187" s="279"/>
      <c r="Q187" s="279"/>
      <c r="R187" s="7"/>
      <c r="S187" s="7"/>
      <c r="T187" s="9"/>
    </row>
    <row r="188" spans="2:21" ht="50.25" customHeight="1" x14ac:dyDescent="0.5">
      <c r="B188" s="298">
        <v>3</v>
      </c>
      <c r="C188" s="919" t="s">
        <v>273</v>
      </c>
      <c r="D188" s="920"/>
      <c r="E188" s="920"/>
      <c r="F188" s="920"/>
      <c r="G188" s="920"/>
      <c r="H188" s="920"/>
      <c r="I188" s="920"/>
      <c r="J188" s="1032"/>
      <c r="K188" s="1021">
        <f>M139+M141</f>
        <v>8</v>
      </c>
      <c r="L188" s="1022"/>
      <c r="M188" s="979">
        <f>P139*4+P141*4</f>
        <v>8</v>
      </c>
      <c r="N188" s="980"/>
      <c r="P188" s="279"/>
      <c r="Q188" s="279"/>
      <c r="R188" s="7"/>
      <c r="S188" s="7"/>
      <c r="T188" s="9"/>
    </row>
    <row r="189" spans="2:21" ht="50.25" customHeight="1" x14ac:dyDescent="0.5">
      <c r="B189" s="298">
        <v>4</v>
      </c>
      <c r="C189" s="919" t="s">
        <v>91</v>
      </c>
      <c r="D189" s="920"/>
      <c r="E189" s="920"/>
      <c r="F189" s="920"/>
      <c r="G189" s="920"/>
      <c r="H189" s="920"/>
      <c r="I189" s="920"/>
      <c r="J189" s="1032"/>
      <c r="K189" s="1021">
        <f>M144</f>
        <v>4</v>
      </c>
      <c r="L189" s="1022"/>
      <c r="M189" s="979">
        <f>P144*4</f>
        <v>4</v>
      </c>
      <c r="N189" s="980"/>
      <c r="P189" s="279"/>
      <c r="Q189" s="279"/>
      <c r="R189" s="7"/>
      <c r="S189" s="7"/>
      <c r="T189" s="9"/>
    </row>
    <row r="190" spans="2:21" ht="50.25" customHeight="1" x14ac:dyDescent="0.5">
      <c r="B190" s="298">
        <v>5</v>
      </c>
      <c r="C190" s="919" t="s">
        <v>92</v>
      </c>
      <c r="D190" s="920"/>
      <c r="E190" s="920"/>
      <c r="F190" s="920"/>
      <c r="G190" s="920"/>
      <c r="H190" s="920"/>
      <c r="I190" s="920"/>
      <c r="J190" s="1032"/>
      <c r="K190" s="1021">
        <f>M147+M149+M151+M153+M155</f>
        <v>20</v>
      </c>
      <c r="L190" s="1022"/>
      <c r="M190" s="979">
        <f>P147*4+P149*4+P151*4+P153*4+P155*4</f>
        <v>20</v>
      </c>
      <c r="N190" s="980"/>
      <c r="P190" s="279"/>
      <c r="Q190" s="279"/>
      <c r="R190" s="7"/>
      <c r="S190" s="7"/>
      <c r="T190" s="9"/>
    </row>
    <row r="191" spans="2:21" ht="50.25" customHeight="1" x14ac:dyDescent="0.5">
      <c r="B191" s="298">
        <v>6</v>
      </c>
      <c r="C191" s="919" t="s">
        <v>93</v>
      </c>
      <c r="D191" s="920"/>
      <c r="E191" s="920"/>
      <c r="F191" s="920"/>
      <c r="G191" s="920"/>
      <c r="H191" s="920"/>
      <c r="I191" s="920"/>
      <c r="J191" s="1032"/>
      <c r="K191" s="1021">
        <f>M158+M160+M162</f>
        <v>12</v>
      </c>
      <c r="L191" s="1022"/>
      <c r="M191" s="979">
        <f>P158*4+P160*4+P162*4</f>
        <v>12</v>
      </c>
      <c r="N191" s="980"/>
      <c r="P191" s="279"/>
      <c r="Q191" s="279"/>
      <c r="R191" s="7"/>
      <c r="S191" s="7"/>
      <c r="T191" s="9"/>
    </row>
    <row r="192" spans="2:21" ht="50.25" customHeight="1" x14ac:dyDescent="0.5">
      <c r="B192" s="298">
        <v>7</v>
      </c>
      <c r="C192" s="919" t="s">
        <v>94</v>
      </c>
      <c r="D192" s="920"/>
      <c r="E192" s="920"/>
      <c r="F192" s="920"/>
      <c r="G192" s="920"/>
      <c r="H192" s="920"/>
      <c r="I192" s="920"/>
      <c r="J192" s="1032"/>
      <c r="K192" s="1021">
        <f>M165+M167+M169</f>
        <v>12</v>
      </c>
      <c r="L192" s="1022"/>
      <c r="M192" s="979">
        <f>P165*4+P167*4+P169*4</f>
        <v>12</v>
      </c>
      <c r="N192" s="980"/>
      <c r="P192" s="279"/>
      <c r="Q192" s="279"/>
      <c r="R192" s="7"/>
      <c r="S192" s="7"/>
      <c r="T192" s="9"/>
    </row>
    <row r="193" spans="2:21" ht="50.25" customHeight="1" x14ac:dyDescent="0.5">
      <c r="B193" s="298">
        <v>8</v>
      </c>
      <c r="C193" s="919" t="s">
        <v>143</v>
      </c>
      <c r="D193" s="920"/>
      <c r="E193" s="920"/>
      <c r="F193" s="920"/>
      <c r="G193" s="920"/>
      <c r="H193" s="920"/>
      <c r="I193" s="920"/>
      <c r="J193" s="1032"/>
      <c r="K193" s="1021">
        <f>M172+M174+M176+M178</f>
        <v>0</v>
      </c>
      <c r="L193" s="1022"/>
      <c r="M193" s="979">
        <f>P172*4+P174*4+P176*4+P178*4</f>
        <v>0</v>
      </c>
      <c r="N193" s="980"/>
      <c r="P193" s="279"/>
      <c r="Q193" s="279"/>
      <c r="R193" s="7"/>
      <c r="S193" s="7"/>
      <c r="T193" s="9"/>
    </row>
    <row r="194" spans="2:21" ht="99.75" customHeight="1" x14ac:dyDescent="0.5">
      <c r="B194" s="1030" t="s">
        <v>95</v>
      </c>
      <c r="C194" s="1031"/>
      <c r="D194" s="1031"/>
      <c r="E194" s="1031"/>
      <c r="F194" s="1031"/>
      <c r="G194" s="1031"/>
      <c r="H194" s="1031"/>
      <c r="I194" s="1031"/>
      <c r="J194" s="1032"/>
      <c r="K194" s="1026">
        <f>K186+K187+K188+K189+K190+K191+K192+K193</f>
        <v>72</v>
      </c>
      <c r="L194" s="1027"/>
      <c r="M194" s="977">
        <f>M186+M187+M188+M189+M190+M191+M192+M193</f>
        <v>72</v>
      </c>
      <c r="N194" s="978"/>
      <c r="O194" s="76"/>
      <c r="P194" s="76"/>
      <c r="Q194" s="76"/>
      <c r="R194" s="76"/>
      <c r="S194" s="76"/>
      <c r="T194" s="17"/>
      <c r="U194" s="43"/>
    </row>
    <row r="195" spans="2:21" ht="32.25" customHeight="1" x14ac:dyDescent="0.5">
      <c r="P195" s="277"/>
      <c r="Q195" s="277"/>
    </row>
    <row r="196" spans="2:21" ht="42.75" customHeight="1" x14ac:dyDescent="0.5">
      <c r="B196" s="936" t="s">
        <v>96</v>
      </c>
      <c r="C196" s="936"/>
      <c r="D196" s="936"/>
      <c r="E196" s="936"/>
      <c r="F196" s="936"/>
      <c r="G196" s="936"/>
      <c r="H196" s="936"/>
      <c r="I196" s="936"/>
      <c r="J196" s="936"/>
      <c r="K196" s="44"/>
      <c r="L196" s="44"/>
      <c r="M196" s="44"/>
      <c r="N196" s="44"/>
      <c r="P196" s="277"/>
      <c r="Q196" s="277"/>
    </row>
    <row r="197" spans="2:21" ht="35.25" customHeight="1" x14ac:dyDescent="0.5">
      <c r="B197" s="1070" t="s">
        <v>97</v>
      </c>
      <c r="C197" s="1070"/>
      <c r="D197" s="1070"/>
      <c r="E197" s="1070"/>
      <c r="F197" s="1070"/>
      <c r="G197" s="1070"/>
      <c r="H197" s="1070"/>
      <c r="I197" s="1070"/>
      <c r="J197" s="1070"/>
      <c r="K197" s="1070"/>
      <c r="L197" s="1070"/>
      <c r="M197" s="311"/>
      <c r="N197" s="311"/>
      <c r="O197" s="286"/>
      <c r="P197" s="277"/>
      <c r="Q197" s="277"/>
    </row>
    <row r="198" spans="2:21" ht="12.75" customHeight="1" x14ac:dyDescent="0.5">
      <c r="B198" s="286"/>
      <c r="C198" s="286"/>
      <c r="D198" s="286"/>
      <c r="E198" s="286"/>
      <c r="F198" s="286"/>
      <c r="G198" s="286"/>
      <c r="H198" s="286"/>
      <c r="I198" s="286"/>
      <c r="J198" s="286"/>
      <c r="K198" s="286"/>
      <c r="L198" s="286"/>
      <c r="M198" s="286"/>
      <c r="N198" s="286"/>
      <c r="O198" s="286"/>
      <c r="P198" s="277"/>
      <c r="Q198" s="277"/>
    </row>
    <row r="199" spans="2:21" ht="115.5" customHeight="1" x14ac:dyDescent="0.5">
      <c r="B199" s="1141" t="s">
        <v>98</v>
      </c>
      <c r="C199" s="1141"/>
      <c r="D199" s="1141"/>
      <c r="E199" s="1141"/>
      <c r="F199" s="1141"/>
      <c r="G199" s="1141"/>
      <c r="H199" s="1141"/>
      <c r="I199" s="1141"/>
      <c r="J199" s="1141"/>
      <c r="K199" s="1141"/>
      <c r="L199" s="1141"/>
      <c r="M199" s="1141"/>
      <c r="N199" s="1141"/>
      <c r="O199" s="312"/>
      <c r="P199" s="55"/>
      <c r="Q199" s="55"/>
      <c r="R199" s="55"/>
      <c r="S199" s="55"/>
      <c r="T199" s="55"/>
      <c r="U199" s="55"/>
    </row>
    <row r="200" spans="2:21" ht="21.75" customHeight="1" x14ac:dyDescent="0.85">
      <c r="B200" s="285"/>
      <c r="C200" s="285"/>
      <c r="D200" s="286"/>
      <c r="E200" s="286"/>
      <c r="F200" s="286"/>
      <c r="G200" s="286"/>
      <c r="H200" s="286"/>
      <c r="I200" s="286"/>
      <c r="J200" s="286"/>
      <c r="K200" s="286"/>
      <c r="L200" s="286"/>
      <c r="M200" s="286"/>
      <c r="N200" s="286"/>
      <c r="O200" s="286"/>
      <c r="P200" s="277"/>
      <c r="Q200" s="277"/>
    </row>
    <row r="201" spans="2:21" ht="37.5" customHeight="1" x14ac:dyDescent="0.5">
      <c r="B201" s="310" t="s">
        <v>142</v>
      </c>
      <c r="C201" s="898" t="s">
        <v>99</v>
      </c>
      <c r="D201" s="899"/>
      <c r="E201" s="899"/>
      <c r="F201" s="899"/>
      <c r="G201" s="899"/>
      <c r="H201" s="899"/>
      <c r="I201" s="899"/>
      <c r="J201" s="899"/>
      <c r="K201" s="899"/>
      <c r="L201" s="950" t="s">
        <v>9</v>
      </c>
      <c r="M201" s="950"/>
      <c r="N201" s="950"/>
      <c r="O201" s="950"/>
      <c r="P201" s="142" t="s">
        <v>242</v>
      </c>
      <c r="Q201" s="17"/>
      <c r="R201" s="69"/>
      <c r="S201" s="69"/>
      <c r="T201" s="17"/>
      <c r="U201" s="43"/>
    </row>
    <row r="202" spans="2:21" ht="48.75" customHeight="1" x14ac:dyDescent="0.5">
      <c r="B202" s="991" t="s">
        <v>44</v>
      </c>
      <c r="C202" s="993"/>
      <c r="D202" s="994"/>
      <c r="E202" s="994"/>
      <c r="F202" s="994"/>
      <c r="G202" s="994"/>
      <c r="H202" s="994"/>
      <c r="I202" s="994"/>
      <c r="J202" s="994"/>
      <c r="K202" s="994"/>
      <c r="L202" s="984" t="s">
        <v>138</v>
      </c>
      <c r="M202" s="985"/>
      <c r="N202" s="985"/>
      <c r="O202" s="986"/>
      <c r="P202" s="139"/>
      <c r="Q202" s="70"/>
      <c r="R202" s="70"/>
      <c r="S202" s="70"/>
      <c r="T202" s="9"/>
    </row>
    <row r="203" spans="2:21" ht="58.5" customHeight="1" x14ac:dyDescent="0.5">
      <c r="B203" s="991"/>
      <c r="C203" s="995"/>
      <c r="D203" s="996"/>
      <c r="E203" s="996"/>
      <c r="F203" s="996"/>
      <c r="G203" s="996"/>
      <c r="H203" s="996"/>
      <c r="I203" s="996"/>
      <c r="J203" s="996"/>
      <c r="K203" s="996"/>
      <c r="L203" s="997"/>
      <c r="M203" s="998"/>
      <c r="N203" s="998"/>
      <c r="O203" s="999"/>
      <c r="P203" s="508" t="str">
        <f>IF(ISBLANK(L203),"0",IF(L203&gt;0,"1",IF(L203,"0","1")))</f>
        <v>0</v>
      </c>
      <c r="Q203" s="71"/>
      <c r="R203" s="71"/>
      <c r="S203" s="71"/>
      <c r="T203" s="9"/>
    </row>
    <row r="204" spans="2:21" ht="48.75" customHeight="1" x14ac:dyDescent="0.5">
      <c r="B204" s="991" t="s">
        <v>45</v>
      </c>
      <c r="C204" s="993"/>
      <c r="D204" s="994"/>
      <c r="E204" s="994"/>
      <c r="F204" s="994"/>
      <c r="G204" s="994"/>
      <c r="H204" s="994"/>
      <c r="I204" s="994"/>
      <c r="J204" s="994"/>
      <c r="K204" s="994"/>
      <c r="L204" s="984" t="s">
        <v>138</v>
      </c>
      <c r="M204" s="985"/>
      <c r="N204" s="985"/>
      <c r="O204" s="986"/>
      <c r="P204" s="139"/>
      <c r="Q204" s="70"/>
      <c r="R204" s="70"/>
      <c r="S204" s="70"/>
      <c r="T204" s="9"/>
    </row>
    <row r="205" spans="2:21" ht="58.5" customHeight="1" x14ac:dyDescent="0.5">
      <c r="B205" s="991"/>
      <c r="C205" s="995"/>
      <c r="D205" s="996"/>
      <c r="E205" s="996"/>
      <c r="F205" s="996"/>
      <c r="G205" s="996"/>
      <c r="H205" s="996"/>
      <c r="I205" s="996"/>
      <c r="J205" s="996"/>
      <c r="K205" s="996"/>
      <c r="L205" s="997"/>
      <c r="M205" s="998"/>
      <c r="N205" s="998"/>
      <c r="O205" s="999"/>
      <c r="P205" s="508" t="str">
        <f>IF(ISBLANK(L205),"0",IF(L205&gt;0,"1",IF(L205,"0","1")))</f>
        <v>0</v>
      </c>
      <c r="Q205" s="128" t="s">
        <v>241</v>
      </c>
      <c r="R205" s="324">
        <f>P203+P205</f>
        <v>0</v>
      </c>
      <c r="S205" s="71"/>
      <c r="T205" s="9"/>
    </row>
    <row r="206" spans="2:21" ht="73.5" customHeight="1" x14ac:dyDescent="0.5">
      <c r="B206" s="932" t="s">
        <v>20</v>
      </c>
      <c r="C206" s="933"/>
      <c r="D206" s="933"/>
      <c r="E206" s="933"/>
      <c r="F206" s="933"/>
      <c r="G206" s="933"/>
      <c r="H206" s="933"/>
      <c r="I206" s="933"/>
      <c r="J206" s="933"/>
      <c r="K206" s="933"/>
      <c r="L206" s="929">
        <f>L203+L205</f>
        <v>0</v>
      </c>
      <c r="M206" s="930"/>
      <c r="N206" s="930"/>
      <c r="O206" s="931"/>
      <c r="P206" s="370">
        <f>R205</f>
        <v>0</v>
      </c>
      <c r="Q206" s="72"/>
      <c r="R206" s="72"/>
      <c r="S206" s="72"/>
      <c r="T206" s="17"/>
      <c r="U206" s="43"/>
    </row>
    <row r="207" spans="2:21" ht="27.75" customHeight="1" x14ac:dyDescent="0.5">
      <c r="P207" s="277"/>
      <c r="Q207" s="277"/>
    </row>
    <row r="208" spans="2:21" ht="45" customHeight="1" x14ac:dyDescent="0.5">
      <c r="B208" s="936" t="s">
        <v>100</v>
      </c>
      <c r="C208" s="936"/>
      <c r="D208" s="936"/>
      <c r="E208" s="936"/>
      <c r="F208" s="936"/>
      <c r="G208" s="936"/>
      <c r="H208" s="936"/>
      <c r="I208" s="936"/>
      <c r="J208" s="936"/>
      <c r="K208" s="936"/>
      <c r="L208" s="936"/>
      <c r="M208" s="936"/>
      <c r="N208" s="44"/>
      <c r="O208" s="90"/>
      <c r="P208" s="277"/>
      <c r="Q208" s="277"/>
    </row>
    <row r="209" spans="1:22" ht="55.5" customHeight="1" x14ac:dyDescent="0.5">
      <c r="B209" s="965" t="s">
        <v>97</v>
      </c>
      <c r="C209" s="965"/>
      <c r="D209" s="965"/>
      <c r="E209" s="965"/>
      <c r="F209" s="965"/>
      <c r="G209" s="965"/>
      <c r="H209" s="965"/>
      <c r="I209" s="965"/>
      <c r="J209" s="965"/>
      <c r="K209" s="965"/>
      <c r="L209" s="45"/>
      <c r="M209" s="45"/>
      <c r="N209" s="45"/>
      <c r="P209" s="277"/>
      <c r="Q209" s="277"/>
    </row>
    <row r="210" spans="1:22" ht="22.5" customHeight="1" x14ac:dyDescent="0.5">
      <c r="A210" s="17"/>
      <c r="B210" s="17"/>
      <c r="C210" s="17"/>
      <c r="D210" s="9"/>
      <c r="E210" s="9"/>
      <c r="F210" s="9"/>
      <c r="G210" s="9"/>
      <c r="H210" s="9"/>
      <c r="I210" s="9"/>
      <c r="J210" s="9"/>
      <c r="K210" s="9"/>
      <c r="L210" s="9"/>
      <c r="M210" s="9"/>
      <c r="N210" s="9"/>
      <c r="O210" s="9"/>
      <c r="P210" s="279"/>
      <c r="Q210" s="279"/>
      <c r="R210" s="9"/>
    </row>
    <row r="211" spans="1:22" ht="59.25" customHeight="1" thickBot="1" x14ac:dyDescent="0.55000000000000004">
      <c r="A211" s="1255" t="s">
        <v>101</v>
      </c>
      <c r="B211" s="1255"/>
      <c r="C211" s="1255"/>
      <c r="D211" s="1255"/>
      <c r="E211" s="1255"/>
      <c r="F211" s="1255"/>
      <c r="G211" s="1255"/>
      <c r="H211" s="1255"/>
      <c r="I211" s="1255"/>
      <c r="J211" s="1255"/>
      <c r="K211" s="1255"/>
      <c r="L211" s="1255"/>
      <c r="M211" s="1255"/>
      <c r="N211" s="1255"/>
      <c r="O211" s="1255"/>
      <c r="P211" s="14"/>
      <c r="Q211" s="14"/>
      <c r="R211" s="7"/>
      <c r="S211" s="45"/>
    </row>
    <row r="212" spans="1:22" ht="16.5" customHeight="1" x14ac:dyDescent="0.5">
      <c r="A212" s="2"/>
      <c r="B212" s="3"/>
      <c r="C212" s="3"/>
      <c r="D212" s="4"/>
      <c r="E212" s="4"/>
      <c r="F212" s="4"/>
      <c r="G212" s="3"/>
      <c r="H212" s="5"/>
      <c r="I212" s="5"/>
      <c r="J212" s="5"/>
      <c r="K212" s="5"/>
      <c r="L212" s="5"/>
      <c r="M212" s="5"/>
      <c r="N212" s="5"/>
      <c r="O212" s="6"/>
      <c r="P212" s="7"/>
      <c r="Q212" s="7"/>
      <c r="R212" s="7"/>
      <c r="S212" s="45"/>
    </row>
    <row r="213" spans="1:22" ht="23.25" customHeight="1" x14ac:dyDescent="0.5">
      <c r="A213" s="8"/>
      <c r="B213" s="109"/>
      <c r="C213" s="110"/>
      <c r="D213" s="110"/>
      <c r="E213" s="110"/>
      <c r="F213" s="110"/>
      <c r="G213" s="110"/>
      <c r="H213" s="110"/>
      <c r="I213" s="110"/>
      <c r="J213" s="110"/>
      <c r="K213" s="110"/>
      <c r="L213" s="129" t="s">
        <v>135</v>
      </c>
      <c r="M213" s="130"/>
      <c r="N213" s="110"/>
      <c r="O213" s="111"/>
      <c r="P213" s="279"/>
      <c r="Q213" s="279"/>
      <c r="R213" s="9"/>
      <c r="S213" s="9"/>
      <c r="T213" s="9"/>
      <c r="U213" s="9"/>
      <c r="V213" s="43"/>
    </row>
    <row r="214" spans="1:22" x14ac:dyDescent="0.5">
      <c r="A214" s="8"/>
      <c r="B214" s="987" t="s">
        <v>102</v>
      </c>
      <c r="C214" s="988"/>
      <c r="D214" s="14"/>
      <c r="E214" s="14"/>
      <c r="F214" s="14"/>
      <c r="G214" s="9"/>
      <c r="H214" s="9"/>
      <c r="I214" s="9"/>
      <c r="J214" s="9"/>
      <c r="K214" s="10" t="s">
        <v>133</v>
      </c>
      <c r="L214" s="10" t="s">
        <v>136</v>
      </c>
      <c r="M214" s="11"/>
      <c r="N214" s="9"/>
      <c r="O214" s="122"/>
      <c r="P214" s="279"/>
      <c r="Q214" s="279"/>
      <c r="R214" s="9"/>
      <c r="S214" s="9"/>
      <c r="T214" s="9"/>
      <c r="U214" s="9"/>
      <c r="V214" s="43"/>
    </row>
    <row r="215" spans="1:22" x14ac:dyDescent="0.5">
      <c r="A215" s="8"/>
      <c r="B215" s="105"/>
      <c r="C215" s="9"/>
      <c r="D215" s="9"/>
      <c r="E215" s="9"/>
      <c r="F215" s="9"/>
      <c r="G215" s="9"/>
      <c r="H215" s="9"/>
      <c r="I215" s="9"/>
      <c r="J215" s="9"/>
      <c r="K215" s="10" t="s">
        <v>134</v>
      </c>
      <c r="L215" s="10" t="s">
        <v>134</v>
      </c>
      <c r="M215" s="11"/>
      <c r="N215" s="9"/>
      <c r="O215" s="122"/>
      <c r="P215" s="279"/>
      <c r="Q215" s="279"/>
      <c r="R215" s="9"/>
      <c r="S215" s="9"/>
      <c r="T215" s="9"/>
      <c r="U215" s="9"/>
      <c r="V215" s="43"/>
    </row>
    <row r="216" spans="1:22" ht="44.25" customHeight="1" x14ac:dyDescent="0.5">
      <c r="A216" s="8"/>
      <c r="B216" s="989" t="s">
        <v>95</v>
      </c>
      <c r="C216" s="990"/>
      <c r="D216" s="326">
        <f>K56</f>
        <v>8</v>
      </c>
      <c r="E216" s="7"/>
      <c r="F216" s="7"/>
      <c r="G216" s="9"/>
      <c r="H216" s="9"/>
      <c r="I216" s="9"/>
      <c r="J216" s="9"/>
      <c r="K216" s="9"/>
      <c r="L216" s="9"/>
      <c r="M216" s="926" t="s">
        <v>274</v>
      </c>
      <c r="N216" s="927"/>
      <c r="O216" s="928"/>
      <c r="P216" s="279"/>
      <c r="Q216" s="15"/>
      <c r="R216" s="16"/>
      <c r="S216" s="16"/>
      <c r="T216" s="16"/>
      <c r="U216" s="9"/>
      <c r="V216" s="43"/>
    </row>
    <row r="217" spans="1:22" ht="27.75" customHeight="1" x14ac:dyDescent="0.5">
      <c r="A217" s="8"/>
      <c r="B217" s="54"/>
      <c r="C217" s="16"/>
      <c r="D217" s="7"/>
      <c r="E217" s="7"/>
      <c r="F217" s="921">
        <f>D216/D220</f>
        <v>1</v>
      </c>
      <c r="G217" s="371"/>
      <c r="H217" s="9"/>
      <c r="I217" s="9"/>
      <c r="J217" s="9"/>
      <c r="K217" s="9"/>
      <c r="L217" s="9"/>
      <c r="M217" s="927"/>
      <c r="N217" s="927"/>
      <c r="O217" s="928"/>
      <c r="P217" s="16"/>
      <c r="Q217" s="16"/>
      <c r="R217" s="16"/>
      <c r="S217" s="16"/>
      <c r="T217" s="16"/>
      <c r="U217" s="9"/>
      <c r="V217" s="43"/>
    </row>
    <row r="218" spans="1:22" ht="20.25" customHeight="1" x14ac:dyDescent="0.5">
      <c r="A218" s="8"/>
      <c r="B218" s="105"/>
      <c r="C218" s="9"/>
      <c r="D218" s="9"/>
      <c r="E218" s="113" t="s">
        <v>103</v>
      </c>
      <c r="F218" s="922"/>
      <c r="G218" s="372"/>
      <c r="H218" s="7"/>
      <c r="I218" s="7"/>
      <c r="J218" s="113"/>
      <c r="K218" s="992" t="s">
        <v>155</v>
      </c>
      <c r="L218" s="921">
        <f>F217*50</f>
        <v>50</v>
      </c>
      <c r="M218" s="927"/>
      <c r="N218" s="927"/>
      <c r="O218" s="928"/>
      <c r="P218" s="16"/>
      <c r="Q218" s="16"/>
      <c r="R218" s="16"/>
      <c r="S218" s="16"/>
      <c r="T218" s="16"/>
      <c r="U218" s="9"/>
      <c r="V218" s="43"/>
    </row>
    <row r="219" spans="1:22" ht="27.75" customHeight="1" x14ac:dyDescent="0.5">
      <c r="A219" s="8"/>
      <c r="B219" s="105"/>
      <c r="C219" s="9"/>
      <c r="D219" s="9"/>
      <c r="E219" s="9"/>
      <c r="F219" s="923"/>
      <c r="G219" s="372"/>
      <c r="H219" s="7"/>
      <c r="I219" s="7"/>
      <c r="J219" s="113"/>
      <c r="K219" s="992"/>
      <c r="L219" s="923"/>
      <c r="M219" s="927"/>
      <c r="N219" s="927"/>
      <c r="O219" s="928"/>
      <c r="P219" s="16"/>
      <c r="Q219" s="16"/>
      <c r="R219" s="16"/>
      <c r="S219" s="16"/>
      <c r="T219" s="16"/>
      <c r="U219" s="9"/>
      <c r="V219" s="43"/>
    </row>
    <row r="220" spans="1:22" ht="48.75" customHeight="1" x14ac:dyDescent="0.5">
      <c r="A220" s="8"/>
      <c r="B220" s="989" t="s">
        <v>106</v>
      </c>
      <c r="C220" s="990"/>
      <c r="D220" s="326">
        <f>L108*4</f>
        <v>8</v>
      </c>
      <c r="E220" s="7"/>
      <c r="F220" s="7"/>
      <c r="G220" s="9"/>
      <c r="H220" s="9"/>
      <c r="I220" s="9"/>
      <c r="J220" s="9"/>
      <c r="K220" s="9"/>
      <c r="L220" s="9"/>
      <c r="M220" s="927"/>
      <c r="N220" s="927"/>
      <c r="O220" s="928"/>
      <c r="P220" s="16"/>
      <c r="Q220" s="16"/>
      <c r="R220" s="16"/>
      <c r="S220" s="16"/>
      <c r="T220" s="16"/>
      <c r="U220" s="9"/>
      <c r="V220" s="43"/>
    </row>
    <row r="221" spans="1:22" ht="28.5" customHeight="1" x14ac:dyDescent="0.5">
      <c r="A221" s="8"/>
      <c r="B221" s="105"/>
      <c r="C221" s="9"/>
      <c r="D221" s="9"/>
      <c r="E221" s="9"/>
      <c r="F221" s="9"/>
      <c r="G221" s="9"/>
      <c r="H221" s="9"/>
      <c r="I221" s="9"/>
      <c r="J221" s="9"/>
      <c r="K221" s="9"/>
      <c r="L221" s="925" t="s">
        <v>104</v>
      </c>
      <c r="M221" s="17"/>
      <c r="N221" s="1196">
        <f>L218+L226</f>
        <v>100</v>
      </c>
      <c r="O221" s="1196"/>
      <c r="P221" s="7"/>
      <c r="Q221" s="7"/>
      <c r="R221" s="7"/>
      <c r="S221" s="7"/>
      <c r="T221" s="7"/>
      <c r="U221" s="9"/>
      <c r="V221" s="43"/>
    </row>
    <row r="222" spans="1:22" ht="28.5" customHeight="1" x14ac:dyDescent="0.5">
      <c r="A222" s="8"/>
      <c r="B222" s="105"/>
      <c r="C222" s="9"/>
      <c r="D222" s="9"/>
      <c r="E222" s="9"/>
      <c r="F222" s="9"/>
      <c r="G222" s="9"/>
      <c r="H222" s="9"/>
      <c r="I222" s="9"/>
      <c r="J222" s="9"/>
      <c r="K222" s="9"/>
      <c r="L222" s="925"/>
      <c r="M222" s="17"/>
      <c r="N222" s="1196"/>
      <c r="O222" s="1196"/>
      <c r="P222" s="278"/>
      <c r="Q222" s="7"/>
      <c r="R222" s="7"/>
      <c r="S222" s="7"/>
      <c r="T222" s="7"/>
      <c r="U222" s="9"/>
      <c r="V222" s="43"/>
    </row>
    <row r="223" spans="1:22" ht="30.75" customHeight="1" x14ac:dyDescent="0.5">
      <c r="A223" s="8"/>
      <c r="B223" s="987" t="s">
        <v>105</v>
      </c>
      <c r="C223" s="988"/>
      <c r="D223" s="14"/>
      <c r="E223" s="14"/>
      <c r="F223" s="1236" t="s">
        <v>107</v>
      </c>
      <c r="G223" s="1236"/>
      <c r="H223" s="9"/>
      <c r="I223" s="9"/>
      <c r="J223" s="18"/>
      <c r="K223" s="14"/>
      <c r="L223" s="925"/>
      <c r="M223" s="9"/>
      <c r="N223" s="9"/>
      <c r="O223" s="123"/>
      <c r="P223" s="7"/>
      <c r="Q223" s="279"/>
      <c r="R223" s="9"/>
      <c r="S223" s="9"/>
      <c r="T223" s="9"/>
      <c r="U223" s="9"/>
      <c r="V223" s="43"/>
    </row>
    <row r="224" spans="1:22" ht="54.75" customHeight="1" x14ac:dyDescent="0.5">
      <c r="A224" s="8"/>
      <c r="B224" s="989" t="s">
        <v>95</v>
      </c>
      <c r="C224" s="990"/>
      <c r="D224" s="373">
        <f>K194</f>
        <v>72</v>
      </c>
      <c r="E224" s="112" t="s">
        <v>104</v>
      </c>
      <c r="F224" s="924" t="s">
        <v>95</v>
      </c>
      <c r="G224" s="924"/>
      <c r="H224" s="327">
        <f>L206</f>
        <v>0</v>
      </c>
      <c r="I224" s="113" t="s">
        <v>103</v>
      </c>
      <c r="J224" s="326">
        <f>D224+H224</f>
        <v>72</v>
      </c>
      <c r="K224" s="17"/>
      <c r="L224" s="9"/>
      <c r="M224" s="9"/>
      <c r="N224" s="9"/>
      <c r="O224" s="123"/>
      <c r="P224" s="7"/>
      <c r="Q224" s="279"/>
      <c r="R224" s="9"/>
      <c r="S224" s="9"/>
      <c r="T224" s="9"/>
      <c r="U224" s="9"/>
      <c r="V224" s="43"/>
    </row>
    <row r="225" spans="1:24" ht="20.25" customHeight="1" x14ac:dyDescent="0.5">
      <c r="A225" s="8"/>
      <c r="B225" s="105"/>
      <c r="C225" s="9"/>
      <c r="D225" s="9"/>
      <c r="E225" s="9"/>
      <c r="F225" s="9"/>
      <c r="G225" s="9"/>
      <c r="H225" s="9"/>
      <c r="I225" s="9"/>
      <c r="J225" s="9"/>
      <c r="K225" s="9"/>
      <c r="L225" s="9"/>
      <c r="M225" s="9"/>
      <c r="N225" s="9"/>
      <c r="O225" s="122"/>
      <c r="P225" s="279"/>
      <c r="Q225" s="279"/>
      <c r="R225" s="9"/>
      <c r="S225" s="9"/>
      <c r="T225" s="9"/>
      <c r="U225" s="9"/>
      <c r="V225" s="43"/>
    </row>
    <row r="226" spans="1:24" ht="28.5" customHeight="1" x14ac:dyDescent="0.5">
      <c r="A226" s="8"/>
      <c r="B226" s="105"/>
      <c r="C226" s="9"/>
      <c r="D226" s="9"/>
      <c r="E226" s="9"/>
      <c r="F226" s="9"/>
      <c r="G226" s="9"/>
      <c r="H226" s="9"/>
      <c r="I226" s="9"/>
      <c r="J226" s="9"/>
      <c r="K226" s="992" t="s">
        <v>155</v>
      </c>
      <c r="L226" s="921">
        <f>J224/J229*50</f>
        <v>50</v>
      </c>
      <c r="M226" s="17"/>
      <c r="N226" s="7"/>
      <c r="O226" s="122"/>
      <c r="P226" s="279"/>
      <c r="Q226" s="279"/>
      <c r="R226" s="9"/>
      <c r="S226" s="9"/>
      <c r="T226" s="9"/>
      <c r="U226" s="9"/>
      <c r="V226" s="43"/>
    </row>
    <row r="227" spans="1:24" ht="28.5" customHeight="1" x14ac:dyDescent="0.5">
      <c r="A227" s="8"/>
      <c r="B227" s="105"/>
      <c r="C227" s="9"/>
      <c r="D227" s="9"/>
      <c r="E227" s="9"/>
      <c r="F227" s="9"/>
      <c r="G227" s="9"/>
      <c r="H227" s="9"/>
      <c r="I227" s="9"/>
      <c r="J227" s="9"/>
      <c r="K227" s="992"/>
      <c r="L227" s="923"/>
      <c r="M227" s="17"/>
      <c r="N227" s="9"/>
      <c r="O227" s="122"/>
      <c r="P227" s="279"/>
      <c r="Q227" s="279"/>
      <c r="R227" s="9"/>
      <c r="S227" s="9"/>
      <c r="T227" s="9"/>
      <c r="U227" s="9"/>
      <c r="V227" s="43"/>
    </row>
    <row r="228" spans="1:24" ht="35.25" customHeight="1" x14ac:dyDescent="0.5">
      <c r="A228" s="8"/>
      <c r="B228" s="987" t="s">
        <v>105</v>
      </c>
      <c r="C228" s="988"/>
      <c r="D228" s="14"/>
      <c r="E228" s="14"/>
      <c r="F228" s="1236" t="s">
        <v>107</v>
      </c>
      <c r="G228" s="1236"/>
      <c r="H228" s="9"/>
      <c r="I228" s="9"/>
      <c r="J228" s="9"/>
      <c r="K228" s="9"/>
      <c r="L228" s="9"/>
      <c r="M228" s="9"/>
      <c r="N228" s="9"/>
      <c r="O228" s="122"/>
      <c r="P228" s="279"/>
      <c r="Q228" s="279"/>
      <c r="R228" s="9"/>
      <c r="S228" s="9"/>
      <c r="T228" s="9"/>
      <c r="U228" s="9"/>
      <c r="V228" s="43"/>
    </row>
    <row r="229" spans="1:24" ht="59.25" customHeight="1" x14ac:dyDescent="0.5">
      <c r="A229" s="8"/>
      <c r="B229" s="989" t="s">
        <v>237</v>
      </c>
      <c r="C229" s="990"/>
      <c r="D229" s="373">
        <f>P179*4</f>
        <v>72</v>
      </c>
      <c r="E229" s="112" t="s">
        <v>104</v>
      </c>
      <c r="F229" s="924" t="s">
        <v>238</v>
      </c>
      <c r="G229" s="924"/>
      <c r="H229" s="374">
        <f>P206*4</f>
        <v>0</v>
      </c>
      <c r="I229" s="113" t="s">
        <v>103</v>
      </c>
      <c r="J229" s="326">
        <f>D229+H229</f>
        <v>72</v>
      </c>
      <c r="K229" s="17"/>
      <c r="L229" s="9"/>
      <c r="M229" s="9"/>
      <c r="N229" s="9"/>
      <c r="O229" s="122"/>
      <c r="P229" s="279"/>
      <c r="Q229" s="279"/>
      <c r="R229" s="9"/>
      <c r="S229" s="9"/>
      <c r="T229" s="9"/>
      <c r="U229" s="9"/>
      <c r="V229" s="43"/>
    </row>
    <row r="230" spans="1:24" ht="23.25" customHeight="1" thickBot="1" x14ac:dyDescent="0.55000000000000004">
      <c r="A230" s="20"/>
      <c r="B230" s="131"/>
      <c r="C230" s="132"/>
      <c r="D230" s="115"/>
      <c r="E230" s="115"/>
      <c r="F230" s="115"/>
      <c r="G230" s="115"/>
      <c r="H230" s="115"/>
      <c r="I230" s="115"/>
      <c r="J230" s="115"/>
      <c r="K230" s="115"/>
      <c r="L230" s="115"/>
      <c r="M230" s="115"/>
      <c r="N230" s="115"/>
      <c r="O230" s="116"/>
      <c r="P230" s="279"/>
      <c r="Q230" s="279"/>
      <c r="R230" s="9"/>
      <c r="S230" s="9"/>
      <c r="T230" s="9"/>
      <c r="U230" s="9"/>
    </row>
    <row r="231" spans="1:24" ht="20.25" customHeight="1" x14ac:dyDescent="0.5">
      <c r="A231" s="17"/>
      <c r="B231" s="17"/>
      <c r="C231" s="17"/>
      <c r="D231" s="9"/>
      <c r="E231" s="9"/>
      <c r="F231" s="9"/>
      <c r="G231" s="9"/>
      <c r="H231" s="9"/>
      <c r="I231" s="9"/>
      <c r="J231" s="9"/>
      <c r="K231" s="9"/>
      <c r="L231" s="9"/>
      <c r="M231" s="9"/>
      <c r="N231" s="9"/>
      <c r="O231" s="9"/>
      <c r="P231" s="279"/>
      <c r="Q231" s="279"/>
      <c r="R231" s="9"/>
      <c r="S231" s="9"/>
      <c r="T231" s="9"/>
      <c r="U231" s="9"/>
    </row>
    <row r="232" spans="1:24" ht="102.75" customHeight="1" x14ac:dyDescent="0.5">
      <c r="A232" s="17"/>
      <c r="B232" s="1195" t="s">
        <v>293</v>
      </c>
      <c r="C232" s="1195"/>
      <c r="D232" s="1195"/>
      <c r="E232" s="1195"/>
      <c r="F232" s="1195"/>
      <c r="G232" s="1195"/>
      <c r="H232" s="1195"/>
      <c r="I232" s="1195"/>
      <c r="J232" s="1195"/>
      <c r="K232" s="1195"/>
      <c r="L232" s="1195"/>
      <c r="M232" s="1195"/>
      <c r="N232" s="1195"/>
      <c r="O232" s="1195"/>
      <c r="P232" s="16"/>
      <c r="Q232" s="16"/>
      <c r="R232" s="55"/>
      <c r="S232" s="55"/>
      <c r="T232" s="55"/>
      <c r="U232" s="55"/>
      <c r="V232" s="55"/>
    </row>
    <row r="233" spans="1:24" ht="31.5" customHeight="1" x14ac:dyDescent="0.85">
      <c r="B233" s="285"/>
      <c r="C233" s="285"/>
      <c r="D233" s="286"/>
      <c r="E233" s="286"/>
      <c r="F233" s="286"/>
      <c r="G233" s="286"/>
      <c r="H233" s="286"/>
      <c r="I233" s="286"/>
      <c r="J233" s="286"/>
      <c r="K233" s="286"/>
      <c r="L233" s="286"/>
      <c r="M233" s="286"/>
      <c r="N233" s="286"/>
      <c r="O233" s="286"/>
      <c r="P233" s="277"/>
      <c r="Q233" s="277"/>
    </row>
    <row r="234" spans="1:24" s="91" customFormat="1" ht="44.25" customHeight="1" x14ac:dyDescent="0.85">
      <c r="B234" s="285"/>
      <c r="C234" s="285"/>
      <c r="D234" s="303" t="s">
        <v>108</v>
      </c>
      <c r="E234" s="1081" t="s">
        <v>9</v>
      </c>
      <c r="F234" s="1081"/>
      <c r="G234" s="1081"/>
      <c r="H234" s="1081"/>
      <c r="I234" s="911"/>
      <c r="J234" s="908" t="s">
        <v>10</v>
      </c>
      <c r="K234" s="909"/>
      <c r="L234" s="909"/>
      <c r="M234" s="910"/>
      <c r="N234" s="313"/>
      <c r="O234" s="285"/>
      <c r="P234" s="277"/>
      <c r="Q234" s="277"/>
      <c r="R234" s="73"/>
      <c r="S234" s="73"/>
      <c r="T234" s="73"/>
      <c r="U234" s="73"/>
      <c r="V234" s="73"/>
      <c r="W234" s="73"/>
      <c r="X234" s="73"/>
    </row>
    <row r="235" spans="1:24" ht="59.25" customHeight="1" x14ac:dyDescent="0.85">
      <c r="B235" s="285"/>
      <c r="C235" s="285"/>
      <c r="D235" s="302" t="s">
        <v>109</v>
      </c>
      <c r="E235" s="1149" t="s">
        <v>187</v>
      </c>
      <c r="F235" s="1149"/>
      <c r="G235" s="1149"/>
      <c r="H235" s="1149"/>
      <c r="I235" s="912"/>
      <c r="J235" s="914" t="s">
        <v>30</v>
      </c>
      <c r="K235" s="915"/>
      <c r="L235" s="915"/>
      <c r="M235" s="916"/>
      <c r="N235" s="314"/>
      <c r="O235" s="285"/>
      <c r="P235" s="277"/>
      <c r="Q235" s="277"/>
    </row>
    <row r="236" spans="1:24" ht="59.25" customHeight="1" x14ac:dyDescent="0.85">
      <c r="B236" s="285"/>
      <c r="C236" s="285"/>
      <c r="D236" s="302" t="s">
        <v>110</v>
      </c>
      <c r="E236" s="1149" t="s">
        <v>151</v>
      </c>
      <c r="F236" s="1149"/>
      <c r="G236" s="1149"/>
      <c r="H236" s="1149"/>
      <c r="I236" s="912"/>
      <c r="J236" s="914" t="s">
        <v>31</v>
      </c>
      <c r="K236" s="915"/>
      <c r="L236" s="915"/>
      <c r="M236" s="916"/>
      <c r="N236" s="314"/>
      <c r="O236" s="285"/>
      <c r="P236" s="277"/>
      <c r="Q236" s="277"/>
    </row>
    <row r="237" spans="1:24" ht="59.25" customHeight="1" x14ac:dyDescent="0.85">
      <c r="B237" s="285"/>
      <c r="C237" s="285"/>
      <c r="D237" s="302" t="s">
        <v>111</v>
      </c>
      <c r="E237" s="1149" t="s">
        <v>152</v>
      </c>
      <c r="F237" s="1149"/>
      <c r="G237" s="1149"/>
      <c r="H237" s="1149"/>
      <c r="I237" s="912"/>
      <c r="J237" s="914" t="s">
        <v>32</v>
      </c>
      <c r="K237" s="915"/>
      <c r="L237" s="915"/>
      <c r="M237" s="916"/>
      <c r="N237" s="314"/>
      <c r="O237" s="285"/>
      <c r="P237" s="277"/>
      <c r="Q237" s="277"/>
    </row>
    <row r="238" spans="1:24" ht="59.25" customHeight="1" x14ac:dyDescent="0.85">
      <c r="B238" s="285"/>
      <c r="C238" s="285"/>
      <c r="D238" s="302" t="s">
        <v>112</v>
      </c>
      <c r="E238" s="1149" t="s">
        <v>153</v>
      </c>
      <c r="F238" s="1149"/>
      <c r="G238" s="1149"/>
      <c r="H238" s="1149"/>
      <c r="I238" s="912"/>
      <c r="J238" s="914" t="s">
        <v>33</v>
      </c>
      <c r="K238" s="915"/>
      <c r="L238" s="915"/>
      <c r="M238" s="916"/>
      <c r="N238" s="314"/>
      <c r="O238" s="285"/>
      <c r="P238" s="277"/>
      <c r="Q238" s="277"/>
    </row>
    <row r="239" spans="1:24" ht="59.25" customHeight="1" x14ac:dyDescent="0.85">
      <c r="B239" s="285"/>
      <c r="C239" s="285"/>
      <c r="D239" s="302" t="s">
        <v>113</v>
      </c>
      <c r="E239" s="1149" t="s">
        <v>154</v>
      </c>
      <c r="F239" s="1149"/>
      <c r="G239" s="1149"/>
      <c r="H239" s="1149"/>
      <c r="I239" s="913"/>
      <c r="J239" s="914" t="s">
        <v>34</v>
      </c>
      <c r="K239" s="915"/>
      <c r="L239" s="915"/>
      <c r="M239" s="916"/>
      <c r="N239" s="314"/>
      <c r="O239" s="285"/>
      <c r="P239" s="277"/>
      <c r="Q239" s="277"/>
    </row>
    <row r="240" spans="1:24" ht="38.25" customHeight="1" x14ac:dyDescent="0.5">
      <c r="P240" s="277"/>
      <c r="Q240" s="277"/>
    </row>
    <row r="241" spans="2:21" x14ac:dyDescent="0.5">
      <c r="B241" s="1151" t="s">
        <v>214</v>
      </c>
      <c r="C241" s="1151"/>
      <c r="D241" s="1151"/>
      <c r="E241" s="1151"/>
      <c r="F241" s="1151"/>
      <c r="G241" s="1151"/>
      <c r="H241" s="1151"/>
      <c r="I241" s="1151" t="s">
        <v>156</v>
      </c>
      <c r="J241" s="1151"/>
      <c r="K241" s="1151"/>
      <c r="L241" s="1151"/>
      <c r="M241" s="1151"/>
      <c r="N241" s="1151"/>
      <c r="O241" s="1151"/>
      <c r="P241" s="277"/>
      <c r="Q241" s="277"/>
    </row>
    <row r="242" spans="2:21" ht="51" customHeight="1" x14ac:dyDescent="0.5">
      <c r="B242" s="1152"/>
      <c r="C242" s="1152"/>
      <c r="D242" s="1152"/>
      <c r="E242" s="1152"/>
      <c r="F242" s="1152"/>
      <c r="G242" s="1152"/>
      <c r="H242" s="1152"/>
      <c r="I242" s="1152"/>
      <c r="J242" s="1152"/>
      <c r="K242" s="1152"/>
      <c r="L242" s="1152"/>
      <c r="M242" s="1152"/>
      <c r="N242" s="1152"/>
      <c r="O242" s="1152"/>
      <c r="P242" s="77"/>
      <c r="Q242" s="77"/>
      <c r="R242" s="43"/>
      <c r="S242" s="72"/>
      <c r="T242" s="72"/>
      <c r="U242" s="72"/>
    </row>
    <row r="243" spans="2:21" ht="36.75" customHeight="1" x14ac:dyDescent="0.5">
      <c r="B243" s="966">
        <f>ROUND(N221,0)</f>
        <v>100</v>
      </c>
      <c r="C243" s="967"/>
      <c r="D243" s="967"/>
      <c r="E243" s="967"/>
      <c r="F243" s="967"/>
      <c r="G243" s="970" t="s">
        <v>259</v>
      </c>
      <c r="H243" s="971"/>
      <c r="I243" s="1187" t="str">
        <f>IF(B243&gt;90,"A",IF(B243&gt;79,"B",IF(B243&gt;65,"C",IF(B243&gt;49,"D","E"))))</f>
        <v>A</v>
      </c>
      <c r="J243" s="1188"/>
      <c r="K243" s="1188"/>
      <c r="L243" s="1188"/>
      <c r="M243" s="1188"/>
      <c r="N243" s="1188"/>
      <c r="O243" s="1188"/>
      <c r="P243" s="7"/>
      <c r="Q243" s="7"/>
    </row>
    <row r="244" spans="2:21" ht="72.75" customHeight="1" x14ac:dyDescent="0.5">
      <c r="B244" s="968"/>
      <c r="C244" s="969"/>
      <c r="D244" s="969"/>
      <c r="E244" s="969"/>
      <c r="F244" s="969"/>
      <c r="G244" s="972"/>
      <c r="H244" s="973"/>
      <c r="I244" s="1189"/>
      <c r="J244" s="1190"/>
      <c r="K244" s="1190"/>
      <c r="L244" s="1190"/>
      <c r="M244" s="1190"/>
      <c r="N244" s="1190"/>
      <c r="O244" s="1190"/>
      <c r="P244" s="7"/>
      <c r="Q244" s="7"/>
    </row>
    <row r="245" spans="2:21" x14ac:dyDescent="0.5">
      <c r="P245" s="277"/>
      <c r="Q245" s="277"/>
    </row>
    <row r="246" spans="2:21" ht="60.75" customHeight="1" x14ac:dyDescent="0.5">
      <c r="B246" s="1058" t="s">
        <v>131</v>
      </c>
      <c r="C246" s="1059"/>
      <c r="D246" s="1059"/>
      <c r="E246" s="1059"/>
      <c r="F246" s="1059"/>
      <c r="G246" s="1059"/>
      <c r="H246" s="1059"/>
      <c r="I246" s="1059"/>
      <c r="J246" s="1059"/>
      <c r="K246" s="1059"/>
      <c r="L246" s="1059"/>
      <c r="M246" s="1059"/>
      <c r="N246" s="1059"/>
      <c r="O246" s="1060"/>
      <c r="P246" s="79"/>
      <c r="Q246" s="43"/>
      <c r="R246" s="43"/>
    </row>
    <row r="247" spans="2:21" ht="52.5" customHeight="1" x14ac:dyDescent="0.5">
      <c r="B247" s="1049" t="s">
        <v>275</v>
      </c>
      <c r="C247" s="1050"/>
      <c r="D247" s="1050"/>
      <c r="E247" s="1050"/>
      <c r="F247" s="1051"/>
      <c r="G247" s="1197"/>
      <c r="H247" s="1198"/>
      <c r="I247" s="1198"/>
      <c r="J247" s="1198"/>
      <c r="K247" s="1198"/>
      <c r="L247" s="1198"/>
      <c r="M247" s="1198"/>
      <c r="N247" s="1198"/>
      <c r="O247" s="1199"/>
      <c r="P247" s="80"/>
      <c r="Q247" s="277"/>
    </row>
    <row r="248" spans="2:21" ht="52.5" customHeight="1" x14ac:dyDescent="0.5">
      <c r="B248" s="1052"/>
      <c r="C248" s="1053"/>
      <c r="D248" s="1053"/>
      <c r="E248" s="1053"/>
      <c r="F248" s="1054"/>
      <c r="G248" s="1200"/>
      <c r="H248" s="1201"/>
      <c r="I248" s="1201"/>
      <c r="J248" s="1201"/>
      <c r="K248" s="1201"/>
      <c r="L248" s="1201"/>
      <c r="M248" s="1201"/>
      <c r="N248" s="1201"/>
      <c r="O248" s="1202"/>
      <c r="P248" s="80"/>
      <c r="Q248" s="277"/>
    </row>
    <row r="249" spans="2:21" ht="52.5" customHeight="1" x14ac:dyDescent="0.5">
      <c r="B249" s="1052"/>
      <c r="C249" s="1053"/>
      <c r="D249" s="1053"/>
      <c r="E249" s="1053"/>
      <c r="F249" s="1054"/>
      <c r="G249" s="1200"/>
      <c r="H249" s="1201"/>
      <c r="I249" s="1201"/>
      <c r="J249" s="1201"/>
      <c r="K249" s="1201"/>
      <c r="L249" s="1201"/>
      <c r="M249" s="1201"/>
      <c r="N249" s="1201"/>
      <c r="O249" s="1202"/>
      <c r="P249" s="80"/>
      <c r="Q249" s="277"/>
    </row>
    <row r="250" spans="2:21" ht="52.5" customHeight="1" x14ac:dyDescent="0.5">
      <c r="B250" s="1055"/>
      <c r="C250" s="1056"/>
      <c r="D250" s="1056"/>
      <c r="E250" s="1056"/>
      <c r="F250" s="1057"/>
      <c r="G250" s="1203"/>
      <c r="H250" s="1204"/>
      <c r="I250" s="1204"/>
      <c r="J250" s="1204"/>
      <c r="K250" s="1204"/>
      <c r="L250" s="1204"/>
      <c r="M250" s="1204"/>
      <c r="N250" s="1204"/>
      <c r="O250" s="1205"/>
      <c r="P250" s="80"/>
      <c r="Q250" s="277"/>
    </row>
    <row r="251" spans="2:21" ht="52.5" customHeight="1" x14ac:dyDescent="0.5">
      <c r="B251" s="1049" t="s">
        <v>276</v>
      </c>
      <c r="C251" s="1050"/>
      <c r="D251" s="1050"/>
      <c r="E251" s="1050"/>
      <c r="F251" s="1051"/>
      <c r="G251" s="1197"/>
      <c r="H251" s="1198"/>
      <c r="I251" s="1198"/>
      <c r="J251" s="1198"/>
      <c r="K251" s="1198"/>
      <c r="L251" s="1198"/>
      <c r="M251" s="1198"/>
      <c r="N251" s="1198"/>
      <c r="O251" s="1199"/>
      <c r="P251" s="80"/>
      <c r="Q251" s="277"/>
    </row>
    <row r="252" spans="2:21" ht="52.5" customHeight="1" x14ac:dyDescent="0.5">
      <c r="B252" s="1052"/>
      <c r="C252" s="1053"/>
      <c r="D252" s="1053"/>
      <c r="E252" s="1053"/>
      <c r="F252" s="1054"/>
      <c r="G252" s="1200"/>
      <c r="H252" s="1201"/>
      <c r="I252" s="1201"/>
      <c r="J252" s="1201"/>
      <c r="K252" s="1201"/>
      <c r="L252" s="1201"/>
      <c r="M252" s="1201"/>
      <c r="N252" s="1201"/>
      <c r="O252" s="1202"/>
      <c r="P252" s="80"/>
      <c r="Q252" s="277"/>
    </row>
    <row r="253" spans="2:21" ht="52.5" customHeight="1" x14ac:dyDescent="0.5">
      <c r="B253" s="1052"/>
      <c r="C253" s="1053"/>
      <c r="D253" s="1053"/>
      <c r="E253" s="1053"/>
      <c r="F253" s="1054"/>
      <c r="G253" s="1200"/>
      <c r="H253" s="1201"/>
      <c r="I253" s="1201"/>
      <c r="J253" s="1201"/>
      <c r="K253" s="1201"/>
      <c r="L253" s="1201"/>
      <c r="M253" s="1201"/>
      <c r="N253" s="1201"/>
      <c r="O253" s="1202"/>
      <c r="P253" s="80"/>
      <c r="Q253" s="277"/>
    </row>
    <row r="254" spans="2:21" ht="52.5" customHeight="1" x14ac:dyDescent="0.5">
      <c r="B254" s="1055"/>
      <c r="C254" s="1056"/>
      <c r="D254" s="1056"/>
      <c r="E254" s="1056"/>
      <c r="F254" s="1057"/>
      <c r="G254" s="1203"/>
      <c r="H254" s="1204"/>
      <c r="I254" s="1204"/>
      <c r="J254" s="1204"/>
      <c r="K254" s="1204"/>
      <c r="L254" s="1204"/>
      <c r="M254" s="1204"/>
      <c r="N254" s="1204"/>
      <c r="O254" s="1205"/>
      <c r="P254" s="80"/>
      <c r="Q254" s="277"/>
    </row>
    <row r="255" spans="2:21" ht="52.5" customHeight="1" x14ac:dyDescent="0.5">
      <c r="B255" s="1049" t="s">
        <v>277</v>
      </c>
      <c r="C255" s="1050"/>
      <c r="D255" s="1050"/>
      <c r="E255" s="1050"/>
      <c r="F255" s="1051"/>
      <c r="G255" s="1197"/>
      <c r="H255" s="1198"/>
      <c r="I255" s="1198"/>
      <c r="J255" s="1198"/>
      <c r="K255" s="1198"/>
      <c r="L255" s="1198"/>
      <c r="M255" s="1198"/>
      <c r="N255" s="1198"/>
      <c r="O255" s="1199"/>
      <c r="P255" s="80"/>
      <c r="Q255" s="277"/>
    </row>
    <row r="256" spans="2:21" ht="52.5" customHeight="1" x14ac:dyDescent="0.5">
      <c r="B256" s="1052"/>
      <c r="C256" s="1053"/>
      <c r="D256" s="1053"/>
      <c r="E256" s="1053"/>
      <c r="F256" s="1054"/>
      <c r="G256" s="1200"/>
      <c r="H256" s="1201"/>
      <c r="I256" s="1201"/>
      <c r="J256" s="1201"/>
      <c r="K256" s="1201"/>
      <c r="L256" s="1201"/>
      <c r="M256" s="1201"/>
      <c r="N256" s="1201"/>
      <c r="O256" s="1202"/>
      <c r="P256" s="80"/>
      <c r="Q256" s="277"/>
    </row>
    <row r="257" spans="1:24" ht="52.5" customHeight="1" x14ac:dyDescent="0.5">
      <c r="B257" s="1052"/>
      <c r="C257" s="1053"/>
      <c r="D257" s="1053"/>
      <c r="E257" s="1053"/>
      <c r="F257" s="1054"/>
      <c r="G257" s="1200"/>
      <c r="H257" s="1201"/>
      <c r="I257" s="1201"/>
      <c r="J257" s="1201"/>
      <c r="K257" s="1201"/>
      <c r="L257" s="1201"/>
      <c r="M257" s="1201"/>
      <c r="N257" s="1201"/>
      <c r="O257" s="1202"/>
      <c r="P257" s="80"/>
      <c r="Q257" s="277"/>
    </row>
    <row r="258" spans="1:24" ht="52.5" customHeight="1" x14ac:dyDescent="0.5">
      <c r="B258" s="1055"/>
      <c r="C258" s="1056"/>
      <c r="D258" s="1056"/>
      <c r="E258" s="1056"/>
      <c r="F258" s="1057"/>
      <c r="G258" s="1203"/>
      <c r="H258" s="1204"/>
      <c r="I258" s="1204"/>
      <c r="J258" s="1204"/>
      <c r="K258" s="1204"/>
      <c r="L258" s="1204"/>
      <c r="M258" s="1204"/>
      <c r="N258" s="1204"/>
      <c r="O258" s="1205"/>
      <c r="P258" s="80"/>
      <c r="Q258" s="277"/>
    </row>
    <row r="259" spans="1:24" ht="75.75" customHeight="1" x14ac:dyDescent="0.5">
      <c r="B259" s="905" t="s">
        <v>248</v>
      </c>
      <c r="C259" s="1173"/>
      <c r="D259" s="1173"/>
      <c r="E259" s="1173"/>
      <c r="F259" s="1174"/>
      <c r="G259" s="1197"/>
      <c r="H259" s="1198"/>
      <c r="I259" s="1198"/>
      <c r="J259" s="1198"/>
      <c r="K259" s="1198"/>
      <c r="L259" s="1198"/>
      <c r="M259" s="1198"/>
      <c r="N259" s="1198"/>
      <c r="O259" s="1199"/>
      <c r="P259" s="80"/>
      <c r="Q259" s="277"/>
    </row>
    <row r="260" spans="1:24" ht="75.75" customHeight="1" x14ac:dyDescent="0.5">
      <c r="B260" s="1206" t="s">
        <v>249</v>
      </c>
      <c r="C260" s="1207"/>
      <c r="D260" s="1207"/>
      <c r="E260" s="1207"/>
      <c r="F260" s="1208"/>
      <c r="G260" s="1209"/>
      <c r="H260" s="1210"/>
      <c r="I260" s="1210"/>
      <c r="J260" s="1210"/>
      <c r="K260" s="1210"/>
      <c r="L260" s="1210"/>
      <c r="M260" s="1210"/>
      <c r="N260" s="1210"/>
      <c r="O260" s="1211"/>
      <c r="P260" s="7"/>
      <c r="Q260" s="277"/>
      <c r="R260" s="277"/>
      <c r="S260" s="277"/>
      <c r="T260" s="277"/>
      <c r="U260" s="277"/>
      <c r="V260" s="277"/>
      <c r="W260" s="277"/>
      <c r="X260" s="277"/>
    </row>
    <row r="261" spans="1:24" ht="31.5" customHeight="1" x14ac:dyDescent="0.5">
      <c r="D261" s="277"/>
      <c r="E261" s="277"/>
      <c r="F261" s="277"/>
      <c r="G261" s="277"/>
      <c r="H261" s="277"/>
      <c r="I261" s="277"/>
      <c r="J261" s="277"/>
      <c r="K261" s="277"/>
      <c r="L261" s="277"/>
      <c r="M261" s="277"/>
      <c r="N261" s="277"/>
      <c r="O261" s="277"/>
      <c r="P261" s="277"/>
      <c r="Q261" s="277"/>
      <c r="R261" s="277"/>
      <c r="S261" s="277"/>
      <c r="T261" s="277"/>
      <c r="U261" s="277"/>
      <c r="V261" s="277"/>
      <c r="W261" s="277"/>
      <c r="X261" s="277"/>
    </row>
    <row r="262" spans="1:24" ht="60.75" x14ac:dyDescent="0.5">
      <c r="B262" s="936" t="s">
        <v>126</v>
      </c>
      <c r="C262" s="936"/>
      <c r="D262" s="936"/>
      <c r="E262" s="936"/>
      <c r="F262" s="936"/>
      <c r="G262" s="936"/>
      <c r="H262" s="936"/>
      <c r="I262" s="936"/>
      <c r="J262" s="936"/>
      <c r="K262" s="47"/>
      <c r="L262" s="47"/>
      <c r="M262" s="47"/>
      <c r="P262" s="277"/>
      <c r="Q262" s="277"/>
    </row>
    <row r="263" spans="1:24" s="285" customFormat="1" ht="51" x14ac:dyDescent="0.85">
      <c r="B263" s="1212" t="s">
        <v>127</v>
      </c>
      <c r="C263" s="1212"/>
      <c r="D263" s="1212"/>
      <c r="E263" s="1212"/>
      <c r="F263" s="1212"/>
      <c r="G263" s="1212"/>
      <c r="H263" s="1212"/>
      <c r="I263" s="1212"/>
      <c r="J263" s="1212"/>
      <c r="K263" s="1212"/>
      <c r="L263" s="1212"/>
      <c r="M263" s="315"/>
      <c r="N263" s="286"/>
      <c r="O263" s="286"/>
      <c r="P263" s="286"/>
      <c r="Q263" s="286"/>
      <c r="R263" s="286"/>
      <c r="S263" s="286"/>
      <c r="T263" s="286"/>
      <c r="U263" s="286"/>
      <c r="V263" s="286"/>
      <c r="W263" s="286"/>
      <c r="X263" s="286"/>
    </row>
    <row r="264" spans="1:24" s="285" customFormat="1" ht="27.75" customHeight="1" x14ac:dyDescent="0.85">
      <c r="B264" s="1212"/>
      <c r="C264" s="1212"/>
      <c r="D264" s="1212"/>
      <c r="E264" s="1212"/>
      <c r="F264" s="1212"/>
      <c r="G264" s="1212"/>
      <c r="H264" s="1212"/>
      <c r="I264" s="1212"/>
      <c r="J264" s="1212"/>
      <c r="K264" s="1212"/>
      <c r="L264" s="1212"/>
      <c r="M264" s="286"/>
      <c r="N264" s="286"/>
      <c r="O264" s="286"/>
      <c r="P264" s="286"/>
      <c r="Q264" s="286"/>
      <c r="R264" s="286"/>
      <c r="S264" s="286"/>
      <c r="T264" s="286"/>
      <c r="U264" s="286"/>
      <c r="V264" s="286"/>
      <c r="W264" s="286"/>
      <c r="X264" s="286"/>
    </row>
    <row r="265" spans="1:24" s="285" customFormat="1" ht="99.75" customHeight="1" x14ac:dyDescent="0.85">
      <c r="B265" s="965" t="s">
        <v>128</v>
      </c>
      <c r="C265" s="965"/>
      <c r="D265" s="965"/>
      <c r="E265" s="965"/>
      <c r="F265" s="965"/>
      <c r="G265" s="965"/>
      <c r="H265" s="965"/>
      <c r="I265" s="965"/>
      <c r="J265" s="965"/>
      <c r="K265" s="965"/>
      <c r="L265" s="965"/>
      <c r="M265" s="965"/>
      <c r="N265" s="965"/>
      <c r="O265" s="312"/>
      <c r="P265" s="312"/>
      <c r="Q265" s="312"/>
      <c r="R265" s="312"/>
      <c r="S265" s="286"/>
      <c r="T265" s="286"/>
      <c r="U265" s="286"/>
      <c r="V265" s="286"/>
      <c r="W265" s="286"/>
      <c r="X265" s="286"/>
    </row>
    <row r="266" spans="1:24" ht="18" customHeight="1" x14ac:dyDescent="0.5">
      <c r="P266" s="277"/>
      <c r="Q266" s="277"/>
    </row>
    <row r="267" spans="1:24" ht="42.75" customHeight="1" x14ac:dyDescent="0.5">
      <c r="A267" s="17"/>
      <c r="B267" s="1166" t="s">
        <v>114</v>
      </c>
      <c r="C267" s="1166"/>
      <c r="D267" s="1166"/>
      <c r="E267" s="1166"/>
      <c r="F267" s="1166"/>
      <c r="G267" s="1166"/>
      <c r="H267" s="1166"/>
      <c r="I267" s="1166" t="s">
        <v>115</v>
      </c>
      <c r="J267" s="1166"/>
      <c r="K267" s="1166"/>
      <c r="L267" s="1166"/>
      <c r="M267" s="1166"/>
      <c r="N267" s="1166"/>
      <c r="O267" s="1166"/>
      <c r="P267" s="76"/>
      <c r="Q267" s="43"/>
      <c r="R267" s="43"/>
    </row>
    <row r="268" spans="1:24" ht="30" customHeight="1" x14ac:dyDescent="0.5">
      <c r="A268" s="18"/>
      <c r="B268" s="1186"/>
      <c r="C268" s="1186"/>
      <c r="D268" s="1186"/>
      <c r="E268" s="1186"/>
      <c r="F268" s="1186"/>
      <c r="G268" s="1186"/>
      <c r="H268" s="1186"/>
      <c r="I268" s="1165"/>
      <c r="J268" s="1165"/>
      <c r="K268" s="1165"/>
      <c r="L268" s="1165"/>
      <c r="M268" s="1165"/>
      <c r="N268" s="1165"/>
      <c r="O268" s="1165"/>
      <c r="P268" s="7"/>
      <c r="Q268" s="277"/>
    </row>
    <row r="269" spans="1:24" ht="30" customHeight="1" x14ac:dyDescent="0.5">
      <c r="A269" s="18"/>
      <c r="B269" s="1186"/>
      <c r="C269" s="1186"/>
      <c r="D269" s="1186"/>
      <c r="E269" s="1186"/>
      <c r="F269" s="1186"/>
      <c r="G269" s="1186"/>
      <c r="H269" s="1186"/>
      <c r="I269" s="1165"/>
      <c r="J269" s="1165"/>
      <c r="K269" s="1165"/>
      <c r="L269" s="1165"/>
      <c r="M269" s="1165"/>
      <c r="N269" s="1165"/>
      <c r="O269" s="1165"/>
      <c r="P269" s="7"/>
      <c r="Q269" s="277"/>
    </row>
    <row r="270" spans="1:24" ht="30" customHeight="1" x14ac:dyDescent="0.5">
      <c r="A270" s="18"/>
      <c r="B270" s="1186"/>
      <c r="C270" s="1186"/>
      <c r="D270" s="1186"/>
      <c r="E270" s="1186"/>
      <c r="F270" s="1186"/>
      <c r="G270" s="1186"/>
      <c r="H270" s="1186"/>
      <c r="I270" s="1165"/>
      <c r="J270" s="1165"/>
      <c r="K270" s="1165"/>
      <c r="L270" s="1165"/>
      <c r="M270" s="1165"/>
      <c r="N270" s="1165"/>
      <c r="O270" s="1165"/>
      <c r="P270" s="7"/>
      <c r="Q270" s="277"/>
    </row>
    <row r="271" spans="1:24" ht="30" customHeight="1" x14ac:dyDescent="0.5">
      <c r="A271" s="18"/>
      <c r="B271" s="1186"/>
      <c r="C271" s="1186"/>
      <c r="D271" s="1186"/>
      <c r="E271" s="1186"/>
      <c r="F271" s="1186"/>
      <c r="G271" s="1186"/>
      <c r="H271" s="1186"/>
      <c r="I271" s="1165"/>
      <c r="J271" s="1165"/>
      <c r="K271" s="1165"/>
      <c r="L271" s="1165"/>
      <c r="M271" s="1165"/>
      <c r="N271" s="1165"/>
      <c r="O271" s="1165"/>
      <c r="P271" s="7"/>
      <c r="Q271" s="277"/>
    </row>
    <row r="272" spans="1:24" ht="30" customHeight="1" x14ac:dyDescent="0.5">
      <c r="A272" s="18"/>
      <c r="B272" s="1186"/>
      <c r="C272" s="1186"/>
      <c r="D272" s="1186"/>
      <c r="E272" s="1186"/>
      <c r="F272" s="1186"/>
      <c r="G272" s="1186"/>
      <c r="H272" s="1186"/>
      <c r="I272" s="1165"/>
      <c r="J272" s="1165"/>
      <c r="K272" s="1165"/>
      <c r="L272" s="1165"/>
      <c r="M272" s="1165"/>
      <c r="N272" s="1165"/>
      <c r="O272" s="1165"/>
      <c r="P272" s="7"/>
      <c r="Q272" s="277"/>
    </row>
    <row r="273" spans="1:24" ht="30" customHeight="1" x14ac:dyDescent="0.5">
      <c r="A273" s="18"/>
      <c r="B273" s="1186"/>
      <c r="C273" s="1186"/>
      <c r="D273" s="1186"/>
      <c r="E273" s="1186"/>
      <c r="F273" s="1186"/>
      <c r="G273" s="1186"/>
      <c r="H273" s="1186"/>
      <c r="I273" s="1165"/>
      <c r="J273" s="1165"/>
      <c r="K273" s="1165"/>
      <c r="L273" s="1165"/>
      <c r="M273" s="1165"/>
      <c r="N273" s="1165"/>
      <c r="O273" s="1165"/>
      <c r="P273" s="7"/>
      <c r="Q273" s="277"/>
    </row>
    <row r="274" spans="1:24" ht="30" customHeight="1" x14ac:dyDescent="0.5">
      <c r="A274" s="18"/>
      <c r="B274" s="1186"/>
      <c r="C274" s="1186"/>
      <c r="D274" s="1186"/>
      <c r="E274" s="1186"/>
      <c r="F274" s="1186"/>
      <c r="G274" s="1186"/>
      <c r="H274" s="1186"/>
      <c r="I274" s="1165"/>
      <c r="J274" s="1165"/>
      <c r="K274" s="1165"/>
      <c r="L274" s="1165"/>
      <c r="M274" s="1165"/>
      <c r="N274" s="1165"/>
      <c r="O274" s="1165"/>
      <c r="P274" s="7"/>
      <c r="Q274" s="277"/>
    </row>
    <row r="275" spans="1:24" ht="30" customHeight="1" x14ac:dyDescent="0.5">
      <c r="A275" s="18"/>
      <c r="B275" s="1186"/>
      <c r="C275" s="1186"/>
      <c r="D275" s="1186"/>
      <c r="E275" s="1186"/>
      <c r="F275" s="1186"/>
      <c r="G275" s="1186"/>
      <c r="H275" s="1186"/>
      <c r="I275" s="1165"/>
      <c r="J275" s="1165"/>
      <c r="K275" s="1165"/>
      <c r="L275" s="1165"/>
      <c r="M275" s="1165"/>
      <c r="N275" s="1165"/>
      <c r="O275" s="1165"/>
      <c r="P275" s="7"/>
      <c r="Q275" s="277"/>
    </row>
    <row r="276" spans="1:24" ht="30" customHeight="1" x14ac:dyDescent="0.5">
      <c r="A276" s="18"/>
      <c r="B276" s="1186"/>
      <c r="C276" s="1186"/>
      <c r="D276" s="1186"/>
      <c r="E276" s="1186"/>
      <c r="F276" s="1186"/>
      <c r="G276" s="1186"/>
      <c r="H276" s="1186"/>
      <c r="I276" s="1165"/>
      <c r="J276" s="1165"/>
      <c r="K276" s="1165"/>
      <c r="L276" s="1165"/>
      <c r="M276" s="1165"/>
      <c r="N276" s="1165"/>
      <c r="O276" s="1165"/>
      <c r="P276" s="7"/>
      <c r="Q276" s="277"/>
    </row>
    <row r="277" spans="1:24" ht="31.5" customHeight="1" x14ac:dyDescent="0.5">
      <c r="A277" s="17"/>
      <c r="P277" s="277"/>
      <c r="Q277" s="277"/>
    </row>
    <row r="278" spans="1:24" ht="60.75" x14ac:dyDescent="0.5">
      <c r="B278" s="936" t="s">
        <v>116</v>
      </c>
      <c r="C278" s="936"/>
      <c r="D278" s="936"/>
      <c r="E278" s="936"/>
      <c r="F278" s="936"/>
      <c r="G278" s="936"/>
      <c r="H278" s="936"/>
      <c r="I278" s="936"/>
      <c r="J278" s="936"/>
      <c r="K278" s="936"/>
      <c r="L278" s="936"/>
      <c r="M278" s="936"/>
      <c r="N278" s="936"/>
      <c r="P278" s="277"/>
      <c r="Q278" s="277"/>
    </row>
    <row r="279" spans="1:24" ht="37.5" customHeight="1" x14ac:dyDescent="0.5">
      <c r="B279" s="1168" t="s">
        <v>117</v>
      </c>
      <c r="C279" s="1168"/>
      <c r="D279" s="1168"/>
      <c r="E279" s="1168"/>
      <c r="F279" s="1168"/>
      <c r="G279" s="1168"/>
      <c r="H279" s="1168"/>
      <c r="I279" s="1168"/>
      <c r="J279" s="1168"/>
      <c r="K279" s="1168"/>
      <c r="L279" s="1168"/>
    </row>
    <row r="280" spans="1:24" ht="28.5" customHeight="1" x14ac:dyDescent="0.5">
      <c r="B280" s="1169"/>
      <c r="C280" s="1169"/>
      <c r="D280" s="1169"/>
      <c r="E280" s="1169"/>
      <c r="F280" s="1169"/>
      <c r="G280" s="1169"/>
      <c r="H280" s="1169"/>
      <c r="I280" s="1169"/>
      <c r="J280" s="1169"/>
      <c r="K280" s="1169"/>
      <c r="L280" s="1169"/>
    </row>
    <row r="281" spans="1:24" ht="66.75" customHeight="1" x14ac:dyDescent="0.5">
      <c r="A281" s="17"/>
      <c r="B281" s="316" t="s">
        <v>119</v>
      </c>
      <c r="C281" s="317"/>
      <c r="D281" s="317"/>
      <c r="E281" s="317"/>
      <c r="F281" s="317"/>
      <c r="G281" s="317"/>
      <c r="H281" s="318"/>
      <c r="I281" s="919" t="s">
        <v>120</v>
      </c>
      <c r="J281" s="920"/>
      <c r="K281" s="920"/>
      <c r="L281" s="920"/>
      <c r="M281" s="920"/>
      <c r="N281" s="920"/>
      <c r="O281" s="1164"/>
      <c r="P281" s="43"/>
      <c r="Q281" s="43"/>
      <c r="R281" s="43"/>
      <c r="S281" s="43"/>
      <c r="T281" s="43"/>
      <c r="U281" s="43"/>
      <c r="V281" s="43"/>
      <c r="W281" s="43"/>
      <c r="X281" s="43"/>
    </row>
    <row r="282" spans="1:24" ht="36.75" customHeight="1" x14ac:dyDescent="0.5">
      <c r="A282" s="17"/>
      <c r="B282" s="905" t="s">
        <v>118</v>
      </c>
      <c r="C282" s="1173"/>
      <c r="D282" s="1173"/>
      <c r="E282" s="1173"/>
      <c r="F282" s="1173"/>
      <c r="G282" s="1173"/>
      <c r="H282" s="1173"/>
      <c r="I282" s="1173"/>
      <c r="J282" s="1173"/>
      <c r="K282" s="1173"/>
      <c r="L282" s="1173"/>
      <c r="M282" s="1173"/>
      <c r="N282" s="1173"/>
      <c r="O282" s="1174"/>
      <c r="P282" s="43"/>
      <c r="Q282" s="43"/>
      <c r="R282" s="43"/>
      <c r="S282" s="43"/>
      <c r="T282" s="43"/>
      <c r="U282" s="43"/>
      <c r="V282" s="43"/>
      <c r="W282" s="43"/>
      <c r="X282" s="43"/>
    </row>
    <row r="283" spans="1:24" ht="27.75" customHeight="1" x14ac:dyDescent="0.5">
      <c r="A283" s="93"/>
      <c r="B283" s="1175"/>
      <c r="C283" s="1176"/>
      <c r="D283" s="1176"/>
      <c r="E283" s="1176"/>
      <c r="F283" s="1176"/>
      <c r="G283" s="1176"/>
      <c r="H283" s="1176"/>
      <c r="I283" s="1176"/>
      <c r="J283" s="1176"/>
      <c r="K283" s="1176"/>
      <c r="L283" s="1176"/>
      <c r="M283" s="1176"/>
      <c r="N283" s="1176"/>
      <c r="O283" s="1177"/>
      <c r="P283" s="43"/>
      <c r="Q283" s="43"/>
      <c r="R283" s="43"/>
      <c r="S283" s="43"/>
      <c r="T283" s="43"/>
      <c r="U283" s="43"/>
      <c r="V283" s="43"/>
      <c r="W283" s="43"/>
      <c r="X283" s="43"/>
    </row>
    <row r="284" spans="1:24" ht="27.75" customHeight="1" x14ac:dyDescent="0.5">
      <c r="A284" s="93"/>
      <c r="B284" s="1175"/>
      <c r="C284" s="1176"/>
      <c r="D284" s="1176"/>
      <c r="E284" s="1176"/>
      <c r="F284" s="1176"/>
      <c r="G284" s="1176"/>
      <c r="H284" s="1176"/>
      <c r="I284" s="1176"/>
      <c r="J284" s="1176"/>
      <c r="K284" s="1176"/>
      <c r="L284" s="1176"/>
      <c r="M284" s="1176"/>
      <c r="N284" s="1176"/>
      <c r="O284" s="1177"/>
      <c r="P284" s="43"/>
      <c r="Q284" s="43"/>
      <c r="R284" s="43"/>
      <c r="S284" s="43"/>
      <c r="T284" s="43"/>
      <c r="U284" s="43"/>
      <c r="V284" s="43"/>
      <c r="W284" s="43"/>
      <c r="X284" s="43"/>
    </row>
    <row r="285" spans="1:24" ht="27.75" customHeight="1" x14ac:dyDescent="0.5">
      <c r="A285" s="93"/>
      <c r="B285" s="1175"/>
      <c r="C285" s="1176"/>
      <c r="D285" s="1176"/>
      <c r="E285" s="1176"/>
      <c r="F285" s="1176"/>
      <c r="G285" s="1176"/>
      <c r="H285" s="1176"/>
      <c r="I285" s="1176"/>
      <c r="J285" s="1176"/>
      <c r="K285" s="1176"/>
      <c r="L285" s="1176"/>
      <c r="M285" s="1176"/>
      <c r="N285" s="1176"/>
      <c r="O285" s="1177"/>
      <c r="P285" s="43"/>
      <c r="Q285" s="43"/>
      <c r="R285" s="43"/>
      <c r="S285" s="43"/>
      <c r="T285" s="43"/>
      <c r="U285" s="43"/>
      <c r="V285" s="43"/>
      <c r="W285" s="43"/>
      <c r="X285" s="43"/>
    </row>
    <row r="286" spans="1:24" ht="27.75" customHeight="1" x14ac:dyDescent="0.5">
      <c r="A286" s="93"/>
      <c r="B286" s="1175"/>
      <c r="C286" s="1176"/>
      <c r="D286" s="1176"/>
      <c r="E286" s="1176"/>
      <c r="F286" s="1176"/>
      <c r="G286" s="1176"/>
      <c r="H286" s="1176"/>
      <c r="I286" s="1176"/>
      <c r="J286" s="1176"/>
      <c r="K286" s="1176"/>
      <c r="L286" s="1176"/>
      <c r="M286" s="1176"/>
      <c r="N286" s="1176"/>
      <c r="O286" s="1177"/>
      <c r="P286" s="43"/>
      <c r="Q286" s="43"/>
      <c r="R286" s="43"/>
      <c r="S286" s="43"/>
      <c r="T286" s="43"/>
      <c r="U286" s="43"/>
      <c r="V286" s="43"/>
      <c r="W286" s="43"/>
      <c r="X286" s="43"/>
    </row>
    <row r="287" spans="1:24" ht="27.75" customHeight="1" x14ac:dyDescent="0.5">
      <c r="A287" s="93"/>
      <c r="B287" s="1175"/>
      <c r="C287" s="1176"/>
      <c r="D287" s="1176"/>
      <c r="E287" s="1176"/>
      <c r="F287" s="1176"/>
      <c r="G287" s="1176"/>
      <c r="H287" s="1176"/>
      <c r="I287" s="1176"/>
      <c r="J287" s="1176"/>
      <c r="K287" s="1176"/>
      <c r="L287" s="1176"/>
      <c r="M287" s="1176"/>
      <c r="N287" s="1176"/>
      <c r="O287" s="1177"/>
      <c r="P287" s="43"/>
      <c r="Q287" s="43"/>
      <c r="R287" s="43"/>
      <c r="S287" s="43"/>
      <c r="T287" s="43"/>
      <c r="U287" s="43"/>
      <c r="V287" s="43"/>
      <c r="W287" s="43"/>
      <c r="X287" s="43"/>
    </row>
    <row r="288" spans="1:24" ht="27.75" customHeight="1" x14ac:dyDescent="0.5">
      <c r="A288" s="93"/>
      <c r="B288" s="1175"/>
      <c r="C288" s="1176"/>
      <c r="D288" s="1176"/>
      <c r="E288" s="1176"/>
      <c r="F288" s="1176"/>
      <c r="G288" s="1176"/>
      <c r="H288" s="1176"/>
      <c r="I288" s="1176"/>
      <c r="J288" s="1176"/>
      <c r="K288" s="1176"/>
      <c r="L288" s="1176"/>
      <c r="M288" s="1176"/>
      <c r="N288" s="1176"/>
      <c r="O288" s="1177"/>
      <c r="P288" s="43"/>
      <c r="Q288" s="43"/>
      <c r="R288" s="43"/>
      <c r="S288" s="43"/>
      <c r="T288" s="43"/>
      <c r="U288" s="43"/>
      <c r="V288" s="43"/>
      <c r="W288" s="43"/>
      <c r="X288" s="43"/>
    </row>
    <row r="289" spans="1:24" ht="27.75" customHeight="1" x14ac:dyDescent="0.5">
      <c r="A289" s="93"/>
      <c r="B289" s="1178"/>
      <c r="C289" s="1179"/>
      <c r="D289" s="1179"/>
      <c r="E289" s="1179"/>
      <c r="F289" s="1179"/>
      <c r="G289" s="1179"/>
      <c r="H289" s="1179"/>
      <c r="I289" s="1179"/>
      <c r="J289" s="1179"/>
      <c r="K289" s="1179"/>
      <c r="L289" s="1179"/>
      <c r="M289" s="1179"/>
      <c r="N289" s="1179"/>
      <c r="O289" s="1180"/>
      <c r="P289" s="43"/>
      <c r="Q289" s="43"/>
      <c r="R289" s="43"/>
      <c r="S289" s="43"/>
      <c r="T289" s="43"/>
      <c r="U289" s="43"/>
      <c r="V289" s="43"/>
      <c r="W289" s="43"/>
      <c r="X289" s="43"/>
    </row>
    <row r="290" spans="1:24" ht="66" customHeight="1" x14ac:dyDescent="0.5">
      <c r="B290" s="919" t="s">
        <v>248</v>
      </c>
      <c r="C290" s="920"/>
      <c r="D290" s="920"/>
      <c r="E290" s="920"/>
      <c r="F290" s="920"/>
      <c r="G290" s="920"/>
      <c r="H290" s="1164"/>
      <c r="I290" s="1170"/>
      <c r="J290" s="1171"/>
      <c r="K290" s="1171"/>
      <c r="L290" s="1171"/>
      <c r="M290" s="1171"/>
      <c r="N290" s="1171"/>
      <c r="O290" s="1172"/>
      <c r="P290" s="43"/>
      <c r="Q290" s="43"/>
      <c r="R290" s="43"/>
      <c r="S290" s="43"/>
      <c r="T290" s="43"/>
      <c r="U290" s="43"/>
      <c r="V290" s="43"/>
      <c r="W290" s="43"/>
      <c r="X290" s="43"/>
    </row>
    <row r="291" spans="1:24" ht="66" customHeight="1" x14ac:dyDescent="0.5">
      <c r="A291" s="18"/>
      <c r="B291" s="919" t="s">
        <v>249</v>
      </c>
      <c r="C291" s="920"/>
      <c r="D291" s="920"/>
      <c r="E291" s="920"/>
      <c r="F291" s="920"/>
      <c r="G291" s="920"/>
      <c r="H291" s="1164"/>
      <c r="I291" s="1170"/>
      <c r="J291" s="1171"/>
      <c r="K291" s="1171"/>
      <c r="L291" s="1171"/>
      <c r="M291" s="1171"/>
      <c r="N291" s="1171"/>
      <c r="O291" s="1172"/>
      <c r="P291" s="43"/>
      <c r="Q291" s="43"/>
      <c r="R291" s="43"/>
      <c r="S291" s="43"/>
      <c r="T291" s="43"/>
      <c r="U291" s="43"/>
      <c r="V291" s="43"/>
      <c r="W291" s="43"/>
      <c r="X291" s="43"/>
    </row>
    <row r="292" spans="1:24" x14ac:dyDescent="0.5">
      <c r="B292" s="17"/>
      <c r="C292" s="17"/>
      <c r="D292" s="279"/>
      <c r="E292" s="279"/>
      <c r="F292" s="279"/>
      <c r="G292" s="279"/>
      <c r="H292" s="279"/>
      <c r="I292" s="279"/>
      <c r="J292" s="279"/>
      <c r="K292" s="279"/>
      <c r="L292" s="279"/>
      <c r="M292" s="279"/>
      <c r="N292" s="279"/>
      <c r="O292" s="122"/>
    </row>
    <row r="293" spans="1:24" ht="84.75" customHeight="1" x14ac:dyDescent="0.5">
      <c r="B293" s="1163" t="s">
        <v>121</v>
      </c>
      <c r="C293" s="1163"/>
      <c r="D293" s="1163"/>
      <c r="E293" s="1163"/>
      <c r="F293" s="1163"/>
      <c r="G293" s="1163"/>
      <c r="H293" s="1163"/>
      <c r="I293" s="1163"/>
      <c r="J293" s="1163"/>
      <c r="K293" s="1163"/>
      <c r="L293" s="1163"/>
      <c r="M293" s="1163"/>
      <c r="N293" s="1163"/>
      <c r="O293" s="1163"/>
      <c r="P293" s="82"/>
      <c r="Q293" s="82"/>
      <c r="R293" s="82"/>
    </row>
    <row r="294" spans="1:24" ht="85.5" customHeight="1" x14ac:dyDescent="0.5">
      <c r="B294" s="1191" t="s">
        <v>218</v>
      </c>
      <c r="C294" s="1192"/>
      <c r="D294" s="1192"/>
      <c r="E294" s="1192"/>
      <c r="F294" s="1192"/>
      <c r="G294" s="1192"/>
      <c r="H294" s="1192"/>
      <c r="I294" s="1193"/>
      <c r="J294" s="1194"/>
      <c r="K294" s="1194"/>
      <c r="L294" s="1194"/>
      <c r="M294" s="1194"/>
      <c r="N294" s="1194"/>
      <c r="O294" s="1194"/>
      <c r="P294" s="7"/>
    </row>
    <row r="295" spans="1:24" ht="32.25" customHeight="1" x14ac:dyDescent="0.5">
      <c r="B295" s="1049" t="s">
        <v>118</v>
      </c>
      <c r="C295" s="1181"/>
      <c r="D295" s="1181"/>
      <c r="E295" s="1181"/>
      <c r="F295" s="1181"/>
      <c r="G295" s="1181"/>
      <c r="H295" s="1181"/>
      <c r="I295" s="1181"/>
      <c r="J295" s="1181"/>
      <c r="K295" s="1181"/>
      <c r="L295" s="1181"/>
      <c r="M295" s="1181"/>
      <c r="N295" s="1181"/>
      <c r="O295" s="1182"/>
      <c r="P295" s="7"/>
    </row>
    <row r="296" spans="1:24" ht="32.25" customHeight="1" x14ac:dyDescent="0.5">
      <c r="B296" s="1183"/>
      <c r="C296" s="1184"/>
      <c r="D296" s="1184"/>
      <c r="E296" s="1184"/>
      <c r="F296" s="1184"/>
      <c r="G296" s="1184"/>
      <c r="H296" s="1184"/>
      <c r="I296" s="1184"/>
      <c r="J296" s="1184"/>
      <c r="K296" s="1184"/>
      <c r="L296" s="1184"/>
      <c r="M296" s="1184"/>
      <c r="N296" s="1184"/>
      <c r="O296" s="1185"/>
      <c r="P296" s="7"/>
    </row>
    <row r="297" spans="1:24" ht="32.25" customHeight="1" x14ac:dyDescent="0.5">
      <c r="B297" s="1183"/>
      <c r="C297" s="1184"/>
      <c r="D297" s="1184"/>
      <c r="E297" s="1184"/>
      <c r="F297" s="1184"/>
      <c r="G297" s="1184"/>
      <c r="H297" s="1184"/>
      <c r="I297" s="1184"/>
      <c r="J297" s="1184"/>
      <c r="K297" s="1184"/>
      <c r="L297" s="1184"/>
      <c r="M297" s="1184"/>
      <c r="N297" s="1184"/>
      <c r="O297" s="1185"/>
      <c r="P297" s="7"/>
    </row>
    <row r="298" spans="1:24" ht="32.25" customHeight="1" x14ac:dyDescent="0.5">
      <c r="B298" s="1183"/>
      <c r="C298" s="1184"/>
      <c r="D298" s="1184"/>
      <c r="E298" s="1184"/>
      <c r="F298" s="1184"/>
      <c r="G298" s="1184"/>
      <c r="H298" s="1184"/>
      <c r="I298" s="1184"/>
      <c r="J298" s="1184"/>
      <c r="K298" s="1184"/>
      <c r="L298" s="1184"/>
      <c r="M298" s="1184"/>
      <c r="N298" s="1184"/>
      <c r="O298" s="1185"/>
      <c r="P298" s="7"/>
    </row>
    <row r="299" spans="1:24" ht="32.25" customHeight="1" x14ac:dyDescent="0.5">
      <c r="B299" s="1183"/>
      <c r="C299" s="1184"/>
      <c r="D299" s="1184"/>
      <c r="E299" s="1184"/>
      <c r="F299" s="1184"/>
      <c r="G299" s="1184"/>
      <c r="H299" s="1184"/>
      <c r="I299" s="1184"/>
      <c r="J299" s="1184"/>
      <c r="K299" s="1184"/>
      <c r="L299" s="1184"/>
      <c r="M299" s="1184"/>
      <c r="N299" s="1184"/>
      <c r="O299" s="1185"/>
      <c r="P299" s="7"/>
    </row>
    <row r="300" spans="1:24" ht="32.25" customHeight="1" x14ac:dyDescent="0.5">
      <c r="B300" s="1183"/>
      <c r="C300" s="1184"/>
      <c r="D300" s="1184"/>
      <c r="E300" s="1184"/>
      <c r="F300" s="1184"/>
      <c r="G300" s="1184"/>
      <c r="H300" s="1184"/>
      <c r="I300" s="1184"/>
      <c r="J300" s="1184"/>
      <c r="K300" s="1184"/>
      <c r="L300" s="1184"/>
      <c r="M300" s="1184"/>
      <c r="N300" s="1184"/>
      <c r="O300" s="1185"/>
      <c r="P300" s="7"/>
    </row>
    <row r="301" spans="1:24" ht="85.5" customHeight="1" x14ac:dyDescent="0.5">
      <c r="B301" s="1162" t="s">
        <v>123</v>
      </c>
      <c r="C301" s="1162"/>
      <c r="D301" s="1162"/>
      <c r="E301" s="1162"/>
      <c r="F301" s="1162"/>
      <c r="G301" s="1162"/>
      <c r="H301" s="1167"/>
      <c r="I301" s="1167"/>
      <c r="J301" s="1167"/>
      <c r="K301" s="1167"/>
      <c r="L301" s="1167"/>
      <c r="M301" s="1167"/>
      <c r="N301" s="1167"/>
      <c r="O301" s="1167"/>
      <c r="P301" s="94"/>
    </row>
    <row r="302" spans="1:24" ht="85.5" customHeight="1" x14ac:dyDescent="0.5">
      <c r="B302" s="1160" t="s">
        <v>124</v>
      </c>
      <c r="C302" s="1161"/>
      <c r="D302" s="1161"/>
      <c r="E302" s="1161"/>
      <c r="F302" s="1161"/>
      <c r="G302" s="1161"/>
      <c r="H302" s="1167"/>
      <c r="I302" s="1167"/>
      <c r="J302" s="1167"/>
      <c r="K302" s="1167"/>
      <c r="L302" s="1167"/>
      <c r="M302" s="1167"/>
      <c r="N302" s="1167"/>
      <c r="O302" s="1167"/>
      <c r="P302" s="94"/>
    </row>
    <row r="303" spans="1:24" ht="85.5" customHeight="1" x14ac:dyDescent="0.5">
      <c r="B303" s="1160" t="s">
        <v>219</v>
      </c>
      <c r="C303" s="1161"/>
      <c r="D303" s="1161"/>
      <c r="E303" s="1161"/>
      <c r="F303" s="1161"/>
      <c r="G303" s="1161"/>
      <c r="H303" s="1167"/>
      <c r="I303" s="1167"/>
      <c r="J303" s="1167"/>
      <c r="K303" s="1167"/>
      <c r="L303" s="1167"/>
      <c r="M303" s="1167"/>
      <c r="N303" s="1167"/>
      <c r="O303" s="1167"/>
      <c r="P303" s="94"/>
    </row>
    <row r="304" spans="1:24" ht="85.5" customHeight="1" x14ac:dyDescent="0.5">
      <c r="B304" s="1160" t="s">
        <v>248</v>
      </c>
      <c r="C304" s="1161"/>
      <c r="D304" s="1161"/>
      <c r="E304" s="1161"/>
      <c r="F304" s="1161"/>
      <c r="G304" s="1161"/>
      <c r="H304" s="1167"/>
      <c r="I304" s="1167"/>
      <c r="J304" s="1167"/>
      <c r="K304" s="1167"/>
      <c r="L304" s="1167"/>
      <c r="M304" s="1167"/>
      <c r="N304" s="1167"/>
      <c r="O304" s="1167"/>
      <c r="P304" s="94"/>
    </row>
    <row r="305" spans="2:24" ht="85.5" customHeight="1" x14ac:dyDescent="0.5">
      <c r="B305" s="959" t="s">
        <v>249</v>
      </c>
      <c r="C305" s="960"/>
      <c r="D305" s="960"/>
      <c r="E305" s="960"/>
      <c r="F305" s="960"/>
      <c r="G305" s="961"/>
      <c r="H305" s="962"/>
      <c r="I305" s="963"/>
      <c r="J305" s="963"/>
      <c r="K305" s="963"/>
      <c r="L305" s="963"/>
      <c r="M305" s="963"/>
      <c r="N305" s="963"/>
      <c r="O305" s="964"/>
      <c r="P305" s="94"/>
      <c r="Q305" s="277"/>
      <c r="R305" s="277"/>
      <c r="S305" s="277"/>
      <c r="T305" s="277"/>
      <c r="U305" s="277"/>
      <c r="V305" s="277"/>
      <c r="W305" s="277"/>
      <c r="X305" s="277"/>
    </row>
    <row r="306" spans="2:24" x14ac:dyDescent="0.5">
      <c r="B306" s="12"/>
      <c r="C306" s="12"/>
    </row>
    <row r="307" spans="2:24" ht="90" customHeight="1" x14ac:dyDescent="0.5">
      <c r="B307" s="95"/>
      <c r="C307" s="12"/>
      <c r="K307" s="43"/>
      <c r="L307" s="43"/>
      <c r="M307" s="43"/>
      <c r="N307" s="43"/>
      <c r="O307" s="43"/>
      <c r="P307" s="43"/>
      <c r="Q307" s="43"/>
      <c r="R307" s="43"/>
      <c r="S307" s="43"/>
      <c r="T307" s="43"/>
      <c r="U307" s="43"/>
      <c r="V307" s="43"/>
      <c r="W307" s="43"/>
      <c r="X307" s="43"/>
    </row>
    <row r="308" spans="2:24" x14ac:dyDescent="0.5">
      <c r="B308" s="12"/>
      <c r="C308" s="12"/>
      <c r="K308" s="43"/>
      <c r="L308" s="43"/>
      <c r="M308" s="43"/>
      <c r="N308" s="43"/>
      <c r="O308" s="43"/>
      <c r="P308" s="43"/>
      <c r="Q308" s="43"/>
      <c r="R308" s="43"/>
      <c r="S308" s="43"/>
      <c r="T308" s="43"/>
      <c r="U308" s="43"/>
      <c r="V308" s="43"/>
      <c r="W308" s="43"/>
      <c r="X308" s="43"/>
    </row>
    <row r="309" spans="2:24" ht="20.25" customHeight="1" x14ac:dyDescent="0.5">
      <c r="B309" s="12"/>
      <c r="C309" s="12"/>
      <c r="K309" s="43"/>
      <c r="L309" s="43"/>
      <c r="M309" s="43"/>
      <c r="N309" s="43"/>
      <c r="O309" s="43"/>
      <c r="P309" s="43"/>
      <c r="Q309" s="43"/>
      <c r="R309" s="43"/>
      <c r="S309" s="43"/>
      <c r="T309" s="43"/>
      <c r="U309" s="43"/>
      <c r="V309" s="43"/>
      <c r="W309" s="43"/>
      <c r="X309" s="43"/>
    </row>
    <row r="310" spans="2:24" ht="42" customHeight="1" x14ac:dyDescent="0.5">
      <c r="B310" s="7"/>
      <c r="C310" s="12"/>
      <c r="K310" s="43"/>
      <c r="L310" s="43"/>
      <c r="M310" s="43"/>
      <c r="N310" s="43"/>
      <c r="O310" s="43"/>
      <c r="P310" s="43"/>
      <c r="Q310" s="43"/>
      <c r="R310" s="43"/>
      <c r="S310" s="43"/>
      <c r="T310" s="43"/>
      <c r="U310" s="43"/>
      <c r="V310" s="43"/>
      <c r="W310" s="43"/>
      <c r="X310" s="43"/>
    </row>
    <row r="311" spans="2:24" ht="60" customHeight="1" x14ac:dyDescent="0.5">
      <c r="B311" s="94"/>
      <c r="C311" s="12"/>
      <c r="K311" s="43"/>
      <c r="L311" s="43"/>
      <c r="M311" s="43"/>
      <c r="N311" s="43"/>
      <c r="O311" s="43"/>
      <c r="P311" s="43"/>
      <c r="Q311" s="43"/>
      <c r="R311" s="43"/>
      <c r="S311" s="43"/>
      <c r="T311" s="43"/>
      <c r="U311" s="43"/>
      <c r="V311" s="43"/>
      <c r="W311" s="43"/>
      <c r="X311" s="43"/>
    </row>
    <row r="312" spans="2:24" ht="60" customHeight="1" x14ac:dyDescent="0.5">
      <c r="B312" s="94"/>
      <c r="C312" s="12"/>
      <c r="K312" s="43"/>
      <c r="L312" s="43"/>
      <c r="M312" s="43"/>
      <c r="N312" s="43"/>
      <c r="O312" s="43"/>
      <c r="P312" s="43"/>
      <c r="Q312" s="43"/>
      <c r="R312" s="43"/>
      <c r="S312" s="43"/>
      <c r="T312" s="43"/>
      <c r="U312" s="43"/>
      <c r="V312" s="43"/>
      <c r="W312" s="43"/>
      <c r="X312" s="43"/>
    </row>
    <row r="313" spans="2:24" ht="60" customHeight="1" x14ac:dyDescent="0.5">
      <c r="B313" s="94"/>
      <c r="C313" s="12"/>
      <c r="K313" s="43"/>
      <c r="L313" s="43"/>
      <c r="M313" s="43"/>
      <c r="N313" s="43"/>
      <c r="O313" s="43"/>
      <c r="P313" s="43"/>
      <c r="Q313" s="43"/>
      <c r="R313" s="43"/>
      <c r="S313" s="43"/>
      <c r="T313" s="43"/>
      <c r="U313" s="43"/>
      <c r="V313" s="43"/>
      <c r="W313" s="43"/>
      <c r="X313" s="43"/>
    </row>
  </sheetData>
  <sheetProtection formatCells="0"/>
  <mergeCells count="418">
    <mergeCell ref="B5:D5"/>
    <mergeCell ref="B1:G1"/>
    <mergeCell ref="D6:G6"/>
    <mergeCell ref="B8:O8"/>
    <mergeCell ref="F223:G223"/>
    <mergeCell ref="F228:G228"/>
    <mergeCell ref="C171:L172"/>
    <mergeCell ref="B157:B158"/>
    <mergeCell ref="B199:N199"/>
    <mergeCell ref="I20:O25"/>
    <mergeCell ref="B20:H25"/>
    <mergeCell ref="A211:O211"/>
    <mergeCell ref="B32:O32"/>
    <mergeCell ref="M39:O39"/>
    <mergeCell ref="B38:C38"/>
    <mergeCell ref="G38:H38"/>
    <mergeCell ref="B39:D39"/>
    <mergeCell ref="F39:H39"/>
    <mergeCell ref="I38:J38"/>
    <mergeCell ref="I39:K39"/>
    <mergeCell ref="K188:L188"/>
    <mergeCell ref="C156:K156"/>
    <mergeCell ref="C152:L153"/>
    <mergeCell ref="C118:F118"/>
    <mergeCell ref="P59:P60"/>
    <mergeCell ref="P62:P66"/>
    <mergeCell ref="P67:P70"/>
    <mergeCell ref="P71:P72"/>
    <mergeCell ref="P74:P78"/>
    <mergeCell ref="P79:P82"/>
    <mergeCell ref="P83:P84"/>
    <mergeCell ref="P86:P90"/>
    <mergeCell ref="P91:P94"/>
    <mergeCell ref="P95:P96"/>
    <mergeCell ref="P98:P102"/>
    <mergeCell ref="P103:P106"/>
    <mergeCell ref="B107:P107"/>
    <mergeCell ref="P123:P124"/>
    <mergeCell ref="P135:P136"/>
    <mergeCell ref="B133:B134"/>
    <mergeCell ref="B131:B132"/>
    <mergeCell ref="H98:K106"/>
    <mergeCell ref="C120:F120"/>
    <mergeCell ref="C119:F119"/>
    <mergeCell ref="B126:B127"/>
    <mergeCell ref="B123:B124"/>
    <mergeCell ref="M124:O124"/>
    <mergeCell ref="M123:O123"/>
    <mergeCell ref="M127:O127"/>
    <mergeCell ref="M126:O126"/>
    <mergeCell ref="D98:G106"/>
    <mergeCell ref="L98:O102"/>
    <mergeCell ref="L106:O106"/>
    <mergeCell ref="L105:O105"/>
    <mergeCell ref="B108:K108"/>
    <mergeCell ref="B113:O113"/>
    <mergeCell ref="B97:C106"/>
    <mergeCell ref="I243:O244"/>
    <mergeCell ref="F229:G229"/>
    <mergeCell ref="B294:H294"/>
    <mergeCell ref="I294:O294"/>
    <mergeCell ref="B229:C229"/>
    <mergeCell ref="B232:O232"/>
    <mergeCell ref="N221:O222"/>
    <mergeCell ref="E239:H239"/>
    <mergeCell ref="E238:H238"/>
    <mergeCell ref="E237:H237"/>
    <mergeCell ref="G259:O259"/>
    <mergeCell ref="G255:O258"/>
    <mergeCell ref="G251:O254"/>
    <mergeCell ref="G247:O250"/>
    <mergeCell ref="B259:F259"/>
    <mergeCell ref="B262:J262"/>
    <mergeCell ref="B260:F260"/>
    <mergeCell ref="G260:O260"/>
    <mergeCell ref="B263:L264"/>
    <mergeCell ref="E236:H236"/>
    <mergeCell ref="E235:H235"/>
    <mergeCell ref="E234:H234"/>
    <mergeCell ref="B241:H242"/>
    <mergeCell ref="B73:C82"/>
    <mergeCell ref="B304:G304"/>
    <mergeCell ref="B303:G303"/>
    <mergeCell ref="B302:G302"/>
    <mergeCell ref="B301:G301"/>
    <mergeCell ref="B293:O293"/>
    <mergeCell ref="I281:O281"/>
    <mergeCell ref="I268:O276"/>
    <mergeCell ref="I267:O267"/>
    <mergeCell ref="H304:O304"/>
    <mergeCell ref="B279:L280"/>
    <mergeCell ref="B290:H290"/>
    <mergeCell ref="I290:O290"/>
    <mergeCell ref="B291:H291"/>
    <mergeCell ref="I291:O291"/>
    <mergeCell ref="B282:O289"/>
    <mergeCell ref="B295:O300"/>
    <mergeCell ref="H303:O303"/>
    <mergeCell ref="H302:O302"/>
    <mergeCell ref="H301:O301"/>
    <mergeCell ref="B268:H276"/>
    <mergeCell ref="B267:H267"/>
    <mergeCell ref="B278:N278"/>
    <mergeCell ref="C121:F121"/>
    <mergeCell ref="D62:G70"/>
    <mergeCell ref="I241:O242"/>
    <mergeCell ref="B265:N265"/>
    <mergeCell ref="C51:G51"/>
    <mergeCell ref="I37:O37"/>
    <mergeCell ref="I56:J56"/>
    <mergeCell ref="B164:B165"/>
    <mergeCell ref="B161:B162"/>
    <mergeCell ref="B159:B160"/>
    <mergeCell ref="H61:K61"/>
    <mergeCell ref="B61:C70"/>
    <mergeCell ref="C123:L124"/>
    <mergeCell ref="B154:B155"/>
    <mergeCell ref="L156:O156"/>
    <mergeCell ref="M140:O140"/>
    <mergeCell ref="M147:O147"/>
    <mergeCell ref="L145:O145"/>
    <mergeCell ref="B152:B153"/>
    <mergeCell ref="B143:B144"/>
    <mergeCell ref="B150:B151"/>
    <mergeCell ref="B148:B149"/>
    <mergeCell ref="D74:G82"/>
    <mergeCell ref="L91:O91"/>
    <mergeCell ref="L93:O93"/>
    <mergeCell ref="B37:H37"/>
    <mergeCell ref="B49:O49"/>
    <mergeCell ref="C53:G53"/>
    <mergeCell ref="C56:G56"/>
    <mergeCell ref="C55:G55"/>
    <mergeCell ref="C54:G54"/>
    <mergeCell ref="K54:L54"/>
    <mergeCell ref="K53:L53"/>
    <mergeCell ref="I54:J54"/>
    <mergeCell ref="I53:J53"/>
    <mergeCell ref="I52:J52"/>
    <mergeCell ref="I51:J51"/>
    <mergeCell ref="C52:G52"/>
    <mergeCell ref="K55:L55"/>
    <mergeCell ref="K52:L52"/>
    <mergeCell ref="I55:J55"/>
    <mergeCell ref="M52:O52"/>
    <mergeCell ref="M54:O54"/>
    <mergeCell ref="M53:O53"/>
    <mergeCell ref="B45:H45"/>
    <mergeCell ref="I45:O45"/>
    <mergeCell ref="B46:C46"/>
    <mergeCell ref="G46:H46"/>
    <mergeCell ref="I46:J46"/>
    <mergeCell ref="I19:O19"/>
    <mergeCell ref="K14:O14"/>
    <mergeCell ref="K13:O13"/>
    <mergeCell ref="K12:O12"/>
    <mergeCell ref="K11:O11"/>
    <mergeCell ref="I10:O10"/>
    <mergeCell ref="B13:C13"/>
    <mergeCell ref="B12:C12"/>
    <mergeCell ref="B11:C11"/>
    <mergeCell ref="D97:G97"/>
    <mergeCell ref="L85:O85"/>
    <mergeCell ref="L94:O94"/>
    <mergeCell ref="K56:L56"/>
    <mergeCell ref="B59:O60"/>
    <mergeCell ref="B95:O96"/>
    <mergeCell ref="D73:G73"/>
    <mergeCell ref="H62:K70"/>
    <mergeCell ref="D61:G61"/>
    <mergeCell ref="L62:O66"/>
    <mergeCell ref="L70:O70"/>
    <mergeCell ref="L69:O69"/>
    <mergeCell ref="L68:O68"/>
    <mergeCell ref="L67:O67"/>
    <mergeCell ref="L74:O78"/>
    <mergeCell ref="L81:O81"/>
    <mergeCell ref="L80:O80"/>
    <mergeCell ref="B71:O72"/>
    <mergeCell ref="B83:O84"/>
    <mergeCell ref="H86:K94"/>
    <mergeCell ref="L92:O92"/>
    <mergeCell ref="D86:G94"/>
    <mergeCell ref="D85:G85"/>
    <mergeCell ref="L73:O73"/>
    <mergeCell ref="L108:O108"/>
    <mergeCell ref="L82:O82"/>
    <mergeCell ref="L61:O61"/>
    <mergeCell ref="M138:O138"/>
    <mergeCell ref="I116:O116"/>
    <mergeCell ref="H115:O115"/>
    <mergeCell ref="I117:O117"/>
    <mergeCell ref="I118:O118"/>
    <mergeCell ref="I119:O119"/>
    <mergeCell ref="I120:O120"/>
    <mergeCell ref="I121:O121"/>
    <mergeCell ref="L86:O90"/>
    <mergeCell ref="L104:O104"/>
    <mergeCell ref="M133:O133"/>
    <mergeCell ref="M132:O132"/>
    <mergeCell ref="L103:O103"/>
    <mergeCell ref="H73:K73"/>
    <mergeCell ref="L79:O79"/>
    <mergeCell ref="H74:K82"/>
    <mergeCell ref="H85:K85"/>
    <mergeCell ref="B196:J196"/>
    <mergeCell ref="B110:J110"/>
    <mergeCell ref="B179:L179"/>
    <mergeCell ref="B255:F258"/>
    <mergeCell ref="B251:F254"/>
    <mergeCell ref="B247:F250"/>
    <mergeCell ref="B246:O246"/>
    <mergeCell ref="C161:L162"/>
    <mergeCell ref="C159:L160"/>
    <mergeCell ref="C157:L158"/>
    <mergeCell ref="M179:O179"/>
    <mergeCell ref="C125:K125"/>
    <mergeCell ref="L125:O125"/>
    <mergeCell ref="K185:N185"/>
    <mergeCell ref="C117:F117"/>
    <mergeCell ref="C116:F116"/>
    <mergeCell ref="B115:F115"/>
    <mergeCell ref="C128:L129"/>
    <mergeCell ref="C126:L127"/>
    <mergeCell ref="B197:L197"/>
    <mergeCell ref="M144:O144"/>
    <mergeCell ref="M131:O131"/>
    <mergeCell ref="M136:O136"/>
    <mergeCell ref="M135:O135"/>
    <mergeCell ref="B27:K27"/>
    <mergeCell ref="B16:K16"/>
    <mergeCell ref="H97:K97"/>
    <mergeCell ref="L97:O97"/>
    <mergeCell ref="B85:C94"/>
    <mergeCell ref="M148:O148"/>
    <mergeCell ref="C148:L149"/>
    <mergeCell ref="C146:L147"/>
    <mergeCell ref="C133:L134"/>
    <mergeCell ref="C131:L132"/>
    <mergeCell ref="C145:K145"/>
    <mergeCell ref="C143:L144"/>
    <mergeCell ref="C142:K142"/>
    <mergeCell ref="C140:L141"/>
    <mergeCell ref="C138:L139"/>
    <mergeCell ref="M129:O129"/>
    <mergeCell ref="C135:L136"/>
    <mergeCell ref="C130:K130"/>
    <mergeCell ref="L142:O142"/>
    <mergeCell ref="L137:O137"/>
    <mergeCell ref="L130:O130"/>
    <mergeCell ref="M134:O134"/>
    <mergeCell ref="B128:B129"/>
    <mergeCell ref="M139:O139"/>
    <mergeCell ref="K190:L190"/>
    <mergeCell ref="K189:L189"/>
    <mergeCell ref="K170:O170"/>
    <mergeCell ref="K194:L194"/>
    <mergeCell ref="K193:L193"/>
    <mergeCell ref="M186:N186"/>
    <mergeCell ref="K186:L186"/>
    <mergeCell ref="C173:L174"/>
    <mergeCell ref="M189:N189"/>
    <mergeCell ref="C177:L178"/>
    <mergeCell ref="C175:L176"/>
    <mergeCell ref="B183:N183"/>
    <mergeCell ref="B181:H181"/>
    <mergeCell ref="B177:B178"/>
    <mergeCell ref="B175:B176"/>
    <mergeCell ref="K192:L192"/>
    <mergeCell ref="K191:L191"/>
    <mergeCell ref="M188:N188"/>
    <mergeCell ref="K187:L187"/>
    <mergeCell ref="B194:I194"/>
    <mergeCell ref="J185:J194"/>
    <mergeCell ref="M169:O169"/>
    <mergeCell ref="M165:O165"/>
    <mergeCell ref="C166:L167"/>
    <mergeCell ref="B173:B174"/>
    <mergeCell ref="B171:B172"/>
    <mergeCell ref="B168:B169"/>
    <mergeCell ref="B166:B167"/>
    <mergeCell ref="M146:O146"/>
    <mergeCell ref="L163:O163"/>
    <mergeCell ref="B135:B136"/>
    <mergeCell ref="M128:O128"/>
    <mergeCell ref="B140:B141"/>
    <mergeCell ref="B138:B139"/>
    <mergeCell ref="C137:K137"/>
    <mergeCell ref="C164:L165"/>
    <mergeCell ref="C163:K163"/>
    <mergeCell ref="M155:O155"/>
    <mergeCell ref="M154:O154"/>
    <mergeCell ref="M160:O160"/>
    <mergeCell ref="C150:L151"/>
    <mergeCell ref="M164:O164"/>
    <mergeCell ref="M158:O158"/>
    <mergeCell ref="M157:O157"/>
    <mergeCell ref="M150:O150"/>
    <mergeCell ref="M151:O151"/>
    <mergeCell ref="M143:O143"/>
    <mergeCell ref="M141:O141"/>
    <mergeCell ref="B146:B147"/>
    <mergeCell ref="M153:O153"/>
    <mergeCell ref="M152:O152"/>
    <mergeCell ref="C154:L155"/>
    <mergeCell ref="C201:K201"/>
    <mergeCell ref="B208:M208"/>
    <mergeCell ref="C204:K205"/>
    <mergeCell ref="C202:K203"/>
    <mergeCell ref="L202:O202"/>
    <mergeCell ref="L204:O204"/>
    <mergeCell ref="L205:O205"/>
    <mergeCell ref="M149:O149"/>
    <mergeCell ref="M159:O159"/>
    <mergeCell ref="L203:O203"/>
    <mergeCell ref="C168:L169"/>
    <mergeCell ref="M168:O168"/>
    <mergeCell ref="M167:O167"/>
    <mergeCell ref="M178:O178"/>
    <mergeCell ref="M177:O177"/>
    <mergeCell ref="M176:O176"/>
    <mergeCell ref="M175:O175"/>
    <mergeCell ref="M174:O174"/>
    <mergeCell ref="M173:O173"/>
    <mergeCell ref="M172:O172"/>
    <mergeCell ref="M171:O171"/>
    <mergeCell ref="M187:N187"/>
    <mergeCell ref="M190:N190"/>
    <mergeCell ref="M166:O166"/>
    <mergeCell ref="B305:G305"/>
    <mergeCell ref="H305:O305"/>
    <mergeCell ref="B209:K209"/>
    <mergeCell ref="B243:F244"/>
    <mergeCell ref="G243:H244"/>
    <mergeCell ref="H51:H56"/>
    <mergeCell ref="L201:O201"/>
    <mergeCell ref="M194:N194"/>
    <mergeCell ref="M193:N193"/>
    <mergeCell ref="M192:N192"/>
    <mergeCell ref="M191:N191"/>
    <mergeCell ref="M162:O162"/>
    <mergeCell ref="M161:O161"/>
    <mergeCell ref="B214:C214"/>
    <mergeCell ref="B228:C228"/>
    <mergeCell ref="B223:C223"/>
    <mergeCell ref="B216:C216"/>
    <mergeCell ref="B220:C220"/>
    <mergeCell ref="B224:C224"/>
    <mergeCell ref="B204:B205"/>
    <mergeCell ref="B202:B203"/>
    <mergeCell ref="K218:K219"/>
    <mergeCell ref="K226:K227"/>
    <mergeCell ref="L226:L227"/>
    <mergeCell ref="B3:M3"/>
    <mergeCell ref="B4:N4"/>
    <mergeCell ref="B7:J7"/>
    <mergeCell ref="B17:K17"/>
    <mergeCell ref="B28:M28"/>
    <mergeCell ref="B34:L34"/>
    <mergeCell ref="B35:L35"/>
    <mergeCell ref="B111:J111"/>
    <mergeCell ref="K51:L51"/>
    <mergeCell ref="M51:O51"/>
    <mergeCell ref="M56:O56"/>
    <mergeCell ref="M55:O55"/>
    <mergeCell ref="I11:J11"/>
    <mergeCell ref="I14:J14"/>
    <mergeCell ref="I13:J13"/>
    <mergeCell ref="I12:J12"/>
    <mergeCell ref="B14:C14"/>
    <mergeCell ref="B10:H10"/>
    <mergeCell ref="D14:H14"/>
    <mergeCell ref="D13:H13"/>
    <mergeCell ref="D12:H12"/>
    <mergeCell ref="D11:H11"/>
    <mergeCell ref="B19:H19"/>
    <mergeCell ref="B30:O30"/>
    <mergeCell ref="E5:L5"/>
    <mergeCell ref="J234:M234"/>
    <mergeCell ref="I234:I239"/>
    <mergeCell ref="J235:M235"/>
    <mergeCell ref="J236:M236"/>
    <mergeCell ref="J237:M237"/>
    <mergeCell ref="J238:M238"/>
    <mergeCell ref="J239:M239"/>
    <mergeCell ref="C185:I185"/>
    <mergeCell ref="C186:I186"/>
    <mergeCell ref="C187:I187"/>
    <mergeCell ref="C188:I188"/>
    <mergeCell ref="C189:I189"/>
    <mergeCell ref="C190:I190"/>
    <mergeCell ref="C191:I191"/>
    <mergeCell ref="C192:I192"/>
    <mergeCell ref="C193:I193"/>
    <mergeCell ref="F217:F219"/>
    <mergeCell ref="F224:G224"/>
    <mergeCell ref="L221:L223"/>
    <mergeCell ref="M216:O220"/>
    <mergeCell ref="L218:L219"/>
    <mergeCell ref="L206:O206"/>
    <mergeCell ref="B206:K206"/>
    <mergeCell ref="K46:L46"/>
    <mergeCell ref="B47:D47"/>
    <mergeCell ref="F47:H47"/>
    <mergeCell ref="I47:J47"/>
    <mergeCell ref="K47:L47"/>
    <mergeCell ref="M47:O47"/>
    <mergeCell ref="B41:H41"/>
    <mergeCell ref="I41:O41"/>
    <mergeCell ref="B42:C42"/>
    <mergeCell ref="G42:H42"/>
    <mergeCell ref="I42:J42"/>
    <mergeCell ref="B43:D43"/>
    <mergeCell ref="F43:H43"/>
    <mergeCell ref="M43:O43"/>
    <mergeCell ref="I43:J43"/>
    <mergeCell ref="K42:L42"/>
    <mergeCell ref="K43:L43"/>
  </mergeCells>
  <pageMargins left="0.7" right="0.7" top="0.75" bottom="0.75" header="0.3" footer="0.3"/>
  <pageSetup scale="24" fitToHeight="0" orientation="portrait" r:id="rId1"/>
  <headerFooter>
    <oddFooter>&amp;C&amp;"Calibri Light,Bold"&amp;34&amp;K00B0F0Muka surat &amp;P daripada &amp;N</oddFooter>
  </headerFooter>
  <rowBreaks count="5" manualBreakCount="5">
    <brk id="48" max="14" man="1"/>
    <brk id="94" max="14" man="1"/>
    <brk id="139" max="14" man="1"/>
    <brk id="184" max="14" man="1"/>
    <brk id="244" max="14" man="1"/>
  </rowBreaks>
  <colBreaks count="1" manualBreakCount="1">
    <brk id="17" max="315" man="1"/>
  </colBreaks>
  <ignoredErrors>
    <ignoredError sqref="P79 P91"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pageSetUpPr fitToPage="1"/>
  </sheetPr>
  <dimension ref="A1:AD280"/>
  <sheetViews>
    <sheetView view="pageBreakPreview" topLeftCell="A10" zoomScale="40" zoomScaleNormal="50" zoomScaleSheetLayoutView="40" workbookViewId="0">
      <selection activeCell="B19" sqref="B19:I20"/>
    </sheetView>
  </sheetViews>
  <sheetFormatPr defaultColWidth="9.140625" defaultRowHeight="37.5" x14ac:dyDescent="0.5"/>
  <cols>
    <col min="1" max="1" width="4" style="43" customWidth="1"/>
    <col min="2" max="2" width="25.140625" style="43" customWidth="1"/>
    <col min="3" max="3" width="22.5703125" style="43" customWidth="1"/>
    <col min="4" max="4" width="15.140625" style="12" customWidth="1"/>
    <col min="5" max="5" width="16.7109375" style="12" customWidth="1"/>
    <col min="6" max="6" width="21.85546875" style="12" customWidth="1"/>
    <col min="7" max="7" width="21.85546875" style="457" customWidth="1"/>
    <col min="8" max="8" width="27.140625" style="12" customWidth="1"/>
    <col min="9" max="9" width="24.42578125" style="12" customWidth="1"/>
    <col min="10" max="10" width="23" style="12" customWidth="1"/>
    <col min="11" max="11" width="25" style="12" customWidth="1"/>
    <col min="12" max="13" width="25" style="457" customWidth="1"/>
    <col min="14" max="16" width="12" style="12" customWidth="1"/>
    <col min="17" max="17" width="22.5703125" style="12" customWidth="1"/>
    <col min="18" max="18" width="12" style="12" customWidth="1"/>
    <col min="19" max="19" width="14.85546875" style="12" customWidth="1"/>
    <col min="20" max="20" width="24.140625" style="12" customWidth="1"/>
    <col min="21" max="21" width="51.85546875" style="12" customWidth="1"/>
    <col min="22" max="22" width="43.85546875" style="12" customWidth="1"/>
    <col min="23" max="23" width="18.140625" style="12" customWidth="1"/>
    <col min="24" max="26" width="6.7109375" style="12" customWidth="1"/>
    <col min="27" max="27" width="5.7109375" style="12" customWidth="1"/>
    <col min="28" max="29" width="9.140625" style="12"/>
    <col min="30" max="16384" width="9.140625" style="43"/>
  </cols>
  <sheetData>
    <row r="1" spans="2:29" ht="64.5" customHeight="1" thickTop="1" thickBot="1" x14ac:dyDescent="0.55000000000000004">
      <c r="B1" s="1511" t="s">
        <v>149</v>
      </c>
      <c r="C1" s="1512"/>
      <c r="D1" s="1512"/>
      <c r="E1" s="1512"/>
      <c r="F1" s="1512"/>
      <c r="G1" s="1512"/>
      <c r="H1" s="1513"/>
    </row>
    <row r="2" spans="2:29" ht="17.25" customHeight="1" thickTop="1" x14ac:dyDescent="0.5"/>
    <row r="3" spans="2:29" ht="47.25" customHeight="1" x14ac:dyDescent="0.5">
      <c r="B3" s="1497" t="s">
        <v>174</v>
      </c>
      <c r="C3" s="1497"/>
      <c r="D3" s="1497"/>
      <c r="E3" s="1497"/>
      <c r="F3" s="1497"/>
      <c r="G3" s="1497"/>
      <c r="H3" s="1497"/>
      <c r="I3" s="1497"/>
      <c r="J3" s="1497"/>
      <c r="K3" s="1497"/>
      <c r="L3" s="1497"/>
      <c r="M3" s="1497"/>
      <c r="N3" s="1497"/>
      <c r="O3" s="1497"/>
      <c r="P3" s="1497"/>
      <c r="Q3" s="1497"/>
      <c r="R3" s="1497"/>
      <c r="S3" s="1497"/>
      <c r="T3" s="44"/>
      <c r="U3" s="44"/>
      <c r="V3" s="44"/>
      <c r="W3" s="44"/>
      <c r="X3" s="44"/>
      <c r="Y3" s="44"/>
      <c r="Z3" s="44"/>
    </row>
    <row r="4" spans="2:29" ht="47.25" customHeight="1" x14ac:dyDescent="0.5">
      <c r="B4" s="1502" t="s">
        <v>1</v>
      </c>
      <c r="C4" s="1502"/>
      <c r="D4" s="1502"/>
      <c r="E4" s="1502"/>
      <c r="F4" s="1502"/>
      <c r="G4" s="1502"/>
      <c r="H4" s="1502"/>
      <c r="I4" s="1502"/>
      <c r="J4" s="1502"/>
      <c r="K4" s="1502"/>
      <c r="L4" s="1502"/>
      <c r="M4" s="1502"/>
      <c r="N4" s="1502"/>
      <c r="O4" s="1502"/>
      <c r="P4" s="1502"/>
      <c r="Q4" s="45"/>
      <c r="R4" s="45"/>
      <c r="S4" s="45"/>
      <c r="T4" s="45"/>
      <c r="U4" s="45"/>
      <c r="V4" s="45"/>
      <c r="W4" s="45"/>
      <c r="X4" s="45"/>
      <c r="Y4" s="45"/>
      <c r="Z4" s="45"/>
      <c r="AA4" s="46"/>
    </row>
    <row r="5" spans="2:29" ht="47.25" customHeight="1" x14ac:dyDescent="0.5">
      <c r="B5" s="965" t="s">
        <v>285</v>
      </c>
      <c r="C5" s="965"/>
      <c r="D5" s="965"/>
      <c r="E5" s="965"/>
      <c r="F5" s="1366" t="s">
        <v>291</v>
      </c>
      <c r="G5" s="1366"/>
      <c r="H5" s="1366"/>
      <c r="I5" s="1366"/>
      <c r="J5" s="1366"/>
      <c r="K5" s="1366"/>
      <c r="L5" s="1366"/>
      <c r="M5" s="1366"/>
      <c r="N5" s="1366"/>
      <c r="O5" s="1366"/>
      <c r="P5" s="1366"/>
      <c r="Q5" s="1366"/>
      <c r="R5" s="45"/>
      <c r="S5" s="45"/>
      <c r="T5" s="45"/>
      <c r="U5" s="45"/>
      <c r="V5" s="45"/>
      <c r="W5" s="45"/>
      <c r="X5" s="45"/>
      <c r="Y5" s="45"/>
      <c r="Z5" s="45"/>
    </row>
    <row r="6" spans="2:29" ht="11.25" customHeight="1" x14ac:dyDescent="0.5"/>
    <row r="7" spans="2:29" ht="39.75" x14ac:dyDescent="0.5">
      <c r="B7" s="1393" t="s">
        <v>2</v>
      </c>
      <c r="C7" s="1393"/>
      <c r="D7" s="1393"/>
      <c r="E7" s="1393"/>
      <c r="F7" s="1393"/>
      <c r="G7" s="1393"/>
      <c r="H7" s="1393"/>
      <c r="I7" s="1393"/>
      <c r="J7" s="1393"/>
      <c r="K7" s="47"/>
      <c r="L7" s="47"/>
      <c r="M7" s="47"/>
      <c r="N7" s="47"/>
      <c r="O7" s="47"/>
      <c r="P7" s="47"/>
      <c r="Q7" s="47"/>
      <c r="R7" s="47"/>
      <c r="S7" s="47"/>
      <c r="T7" s="47"/>
      <c r="U7" s="47"/>
      <c r="V7" s="47"/>
      <c r="W7" s="47"/>
      <c r="X7" s="47"/>
      <c r="Y7" s="47"/>
      <c r="Z7" s="47"/>
      <c r="AA7" s="48"/>
    </row>
    <row r="8" spans="2:29" s="49" customFormat="1" x14ac:dyDescent="0.5">
      <c r="B8" s="50" t="s">
        <v>3</v>
      </c>
      <c r="C8" s="50"/>
      <c r="H8" s="50"/>
      <c r="I8" s="50"/>
      <c r="J8" s="50"/>
      <c r="K8" s="50"/>
      <c r="L8" s="50"/>
      <c r="M8" s="50"/>
      <c r="N8" s="50"/>
      <c r="O8" s="50"/>
      <c r="P8" s="50"/>
      <c r="Q8" s="50"/>
      <c r="R8" s="50"/>
      <c r="S8" s="50"/>
      <c r="T8" s="50"/>
      <c r="U8" s="50"/>
      <c r="V8" s="50"/>
      <c r="W8" s="50"/>
      <c r="X8" s="50"/>
      <c r="Y8" s="50"/>
      <c r="Z8" s="50"/>
      <c r="AA8" s="51"/>
      <c r="AB8" s="51"/>
      <c r="AC8" s="51"/>
    </row>
    <row r="9" spans="2:29" ht="11.25" customHeight="1" x14ac:dyDescent="0.5"/>
    <row r="10" spans="2:29" ht="46.5" customHeight="1" x14ac:dyDescent="0.5">
      <c r="B10" s="1384" t="s">
        <v>4</v>
      </c>
      <c r="C10" s="1384"/>
      <c r="D10" s="1384"/>
      <c r="E10" s="1384"/>
      <c r="F10" s="1384"/>
      <c r="G10" s="1384"/>
      <c r="H10" s="1384"/>
      <c r="I10" s="1384"/>
      <c r="J10" s="1269" t="s">
        <v>5</v>
      </c>
      <c r="K10" s="1270"/>
      <c r="L10" s="1270"/>
      <c r="M10" s="1270"/>
      <c r="N10" s="1270"/>
      <c r="O10" s="1270"/>
      <c r="P10" s="1270"/>
      <c r="Q10" s="1270"/>
      <c r="R10" s="1271"/>
      <c r="S10" s="30"/>
      <c r="T10" s="30"/>
      <c r="U10" s="30"/>
      <c r="V10" s="30"/>
      <c r="W10" s="30"/>
      <c r="X10" s="30"/>
      <c r="Y10" s="52"/>
      <c r="AB10" s="43"/>
      <c r="AC10" s="43"/>
    </row>
    <row r="11" spans="2:29" ht="79.5" customHeight="1" x14ac:dyDescent="0.5">
      <c r="B11" s="1382" t="s">
        <v>145</v>
      </c>
      <c r="C11" s="1383"/>
      <c r="D11" s="953"/>
      <c r="E11" s="953"/>
      <c r="F11" s="953"/>
      <c r="G11" s="953"/>
      <c r="H11" s="953"/>
      <c r="I11" s="954"/>
      <c r="J11" s="1382" t="s">
        <v>145</v>
      </c>
      <c r="K11" s="1383"/>
      <c r="L11" s="1517"/>
      <c r="M11" s="1517"/>
      <c r="N11" s="1518"/>
      <c r="O11" s="1518"/>
      <c r="P11" s="1518"/>
      <c r="Q11" s="1518"/>
      <c r="R11" s="1518"/>
      <c r="S11" s="30"/>
      <c r="T11" s="30"/>
      <c r="U11" s="30"/>
      <c r="V11" s="30"/>
      <c r="W11" s="30"/>
      <c r="X11" s="30"/>
      <c r="Y11" s="42"/>
      <c r="AB11" s="43"/>
      <c r="AC11" s="43"/>
    </row>
    <row r="12" spans="2:29" ht="50.25" customHeight="1" x14ac:dyDescent="0.5">
      <c r="B12" s="1385" t="s">
        <v>146</v>
      </c>
      <c r="C12" s="1386"/>
      <c r="D12" s="951"/>
      <c r="E12" s="951"/>
      <c r="F12" s="951"/>
      <c r="G12" s="951"/>
      <c r="H12" s="951"/>
      <c r="I12" s="952"/>
      <c r="J12" s="1385" t="s">
        <v>146</v>
      </c>
      <c r="K12" s="1386"/>
      <c r="L12" s="1322"/>
      <c r="M12" s="1322"/>
      <c r="N12" s="1323"/>
      <c r="O12" s="1323"/>
      <c r="P12" s="1323"/>
      <c r="Q12" s="1323"/>
      <c r="R12" s="1323"/>
      <c r="S12" s="15"/>
      <c r="T12" s="15"/>
      <c r="U12" s="15"/>
      <c r="V12" s="15"/>
      <c r="W12" s="15"/>
      <c r="X12" s="15"/>
      <c r="Y12" s="42"/>
      <c r="AB12" s="43"/>
      <c r="AC12" s="43"/>
    </row>
    <row r="13" spans="2:29" ht="95.25" customHeight="1" x14ac:dyDescent="0.5">
      <c r="B13" s="1382" t="s">
        <v>147</v>
      </c>
      <c r="C13" s="1383"/>
      <c r="D13" s="951"/>
      <c r="E13" s="951"/>
      <c r="F13" s="951"/>
      <c r="G13" s="951"/>
      <c r="H13" s="951"/>
      <c r="I13" s="952"/>
      <c r="J13" s="1382" t="s">
        <v>147</v>
      </c>
      <c r="K13" s="1383"/>
      <c r="L13" s="1322" t="s">
        <v>264</v>
      </c>
      <c r="M13" s="1322"/>
      <c r="N13" s="1323"/>
      <c r="O13" s="1323"/>
      <c r="P13" s="1323"/>
      <c r="Q13" s="1323"/>
      <c r="R13" s="1323"/>
      <c r="S13" s="30"/>
      <c r="T13" s="30"/>
      <c r="U13" s="30"/>
      <c r="V13" s="30"/>
      <c r="W13" s="30"/>
      <c r="X13" s="30"/>
      <c r="Y13" s="42"/>
      <c r="AB13" s="43"/>
      <c r="AC13" s="43"/>
    </row>
    <row r="14" spans="2:29" ht="103.5" customHeight="1" x14ac:dyDescent="0.5">
      <c r="B14" s="1385" t="s">
        <v>199</v>
      </c>
      <c r="C14" s="1386"/>
      <c r="D14" s="951" t="s">
        <v>263</v>
      </c>
      <c r="E14" s="951"/>
      <c r="F14" s="951"/>
      <c r="G14" s="951"/>
      <c r="H14" s="951"/>
      <c r="I14" s="952"/>
      <c r="J14" s="1385" t="s">
        <v>199</v>
      </c>
      <c r="K14" s="1386"/>
      <c r="L14" s="1322" t="s">
        <v>263</v>
      </c>
      <c r="M14" s="1322"/>
      <c r="N14" s="1323"/>
      <c r="O14" s="1323"/>
      <c r="P14" s="1323"/>
      <c r="Q14" s="1323"/>
      <c r="R14" s="1323"/>
      <c r="S14" s="15"/>
      <c r="T14" s="15"/>
      <c r="U14" s="15"/>
      <c r="V14" s="15"/>
      <c r="W14" s="15"/>
      <c r="X14" s="15"/>
      <c r="Y14" s="42"/>
      <c r="AB14" s="43"/>
      <c r="AC14" s="43"/>
    </row>
    <row r="15" spans="2:29" ht="22.5" customHeight="1" x14ac:dyDescent="0.5"/>
    <row r="16" spans="2:29" ht="39.75" x14ac:dyDescent="0.5">
      <c r="B16" s="1393" t="s">
        <v>6</v>
      </c>
      <c r="C16" s="1393"/>
      <c r="D16" s="1393"/>
      <c r="E16" s="1393"/>
      <c r="F16" s="1393"/>
      <c r="G16" s="1393"/>
      <c r="H16" s="1393"/>
      <c r="I16" s="1393"/>
      <c r="J16" s="1393"/>
      <c r="K16" s="1393"/>
      <c r="L16" s="1393"/>
      <c r="M16" s="1393"/>
      <c r="N16" s="1393"/>
      <c r="O16" s="48"/>
      <c r="P16" s="47"/>
      <c r="Q16" s="47"/>
      <c r="R16" s="47"/>
      <c r="S16" s="47"/>
      <c r="T16" s="47"/>
      <c r="U16" s="48"/>
      <c r="V16" s="48"/>
      <c r="W16" s="48"/>
      <c r="X16" s="48"/>
      <c r="Y16" s="48"/>
      <c r="Z16" s="48"/>
    </row>
    <row r="17" spans="2:29" s="49" customFormat="1" ht="45" customHeight="1" x14ac:dyDescent="0.5">
      <c r="B17" s="51" t="s">
        <v>7</v>
      </c>
      <c r="C17" s="51"/>
      <c r="H17" s="51"/>
      <c r="I17" s="51"/>
      <c r="J17" s="51"/>
      <c r="K17" s="51"/>
      <c r="L17" s="276"/>
      <c r="M17" s="276"/>
      <c r="N17" s="51"/>
      <c r="O17" s="51"/>
      <c r="P17" s="51"/>
      <c r="Q17" s="51"/>
      <c r="R17" s="51"/>
      <c r="S17" s="51"/>
      <c r="T17" s="51"/>
      <c r="U17" s="51"/>
      <c r="V17" s="51"/>
      <c r="W17" s="51"/>
      <c r="X17" s="51"/>
      <c r="Y17" s="51"/>
      <c r="Z17" s="51"/>
      <c r="AA17" s="51"/>
      <c r="AB17" s="51"/>
      <c r="AC17" s="51"/>
    </row>
    <row r="18" spans="2:29" ht="50.25" customHeight="1" x14ac:dyDescent="0.5">
      <c r="B18" s="1269" t="s">
        <v>137</v>
      </c>
      <c r="C18" s="1270"/>
      <c r="D18" s="1270"/>
      <c r="E18" s="1270"/>
      <c r="F18" s="1270"/>
      <c r="G18" s="1270"/>
      <c r="H18" s="1270"/>
      <c r="I18" s="1271"/>
      <c r="J18" s="1269" t="s">
        <v>8</v>
      </c>
      <c r="K18" s="1270"/>
      <c r="L18" s="1270"/>
      <c r="M18" s="1270"/>
      <c r="N18" s="1270"/>
      <c r="O18" s="1270"/>
      <c r="P18" s="1270"/>
      <c r="Q18" s="1270"/>
      <c r="R18" s="1270"/>
      <c r="S18" s="1270"/>
      <c r="T18" s="1271"/>
      <c r="U18" s="53"/>
      <c r="V18" s="30"/>
      <c r="W18" s="30"/>
      <c r="X18" s="30"/>
      <c r="Y18" s="30"/>
      <c r="Z18" s="30"/>
      <c r="AA18" s="52"/>
    </row>
    <row r="19" spans="2:29" ht="409.5" customHeight="1" x14ac:dyDescent="0.5">
      <c r="B19" s="1367"/>
      <c r="C19" s="1368"/>
      <c r="D19" s="1368"/>
      <c r="E19" s="1368"/>
      <c r="F19" s="1368"/>
      <c r="G19" s="1368"/>
      <c r="H19" s="1368"/>
      <c r="I19" s="1369"/>
      <c r="J19" s="1373"/>
      <c r="K19" s="1374"/>
      <c r="L19" s="1374"/>
      <c r="M19" s="1374"/>
      <c r="N19" s="1374"/>
      <c r="O19" s="1374"/>
      <c r="P19" s="1374"/>
      <c r="Q19" s="1374"/>
      <c r="R19" s="1374"/>
      <c r="S19" s="1374"/>
      <c r="T19" s="1375"/>
      <c r="U19" s="16"/>
      <c r="V19" s="16"/>
      <c r="W19" s="16"/>
      <c r="X19" s="16"/>
      <c r="Y19" s="16"/>
      <c r="Z19" s="16"/>
      <c r="AA19" s="42"/>
    </row>
    <row r="20" spans="2:29" ht="166.5" customHeight="1" x14ac:dyDescent="0.5">
      <c r="B20" s="1370"/>
      <c r="C20" s="1371"/>
      <c r="D20" s="1371"/>
      <c r="E20" s="1371"/>
      <c r="F20" s="1371"/>
      <c r="G20" s="1371"/>
      <c r="H20" s="1371"/>
      <c r="I20" s="1372"/>
      <c r="J20" s="1376"/>
      <c r="K20" s="1377"/>
      <c r="L20" s="1377"/>
      <c r="M20" s="1377"/>
      <c r="N20" s="1377"/>
      <c r="O20" s="1377"/>
      <c r="P20" s="1377"/>
      <c r="Q20" s="1377"/>
      <c r="R20" s="1377"/>
      <c r="S20" s="1377"/>
      <c r="T20" s="1378"/>
      <c r="U20" s="16"/>
      <c r="V20" s="16"/>
      <c r="W20" s="16"/>
      <c r="X20" s="16"/>
      <c r="Y20" s="16"/>
      <c r="Z20" s="16"/>
      <c r="AA20" s="458"/>
      <c r="AB20" s="457"/>
      <c r="AC20" s="457"/>
    </row>
    <row r="21" spans="2:29" ht="11.25" customHeight="1" x14ac:dyDescent="0.5">
      <c r="D21" s="457"/>
      <c r="E21" s="457"/>
      <c r="F21" s="457"/>
      <c r="H21" s="457"/>
      <c r="I21" s="457"/>
      <c r="J21" s="457"/>
      <c r="K21" s="457"/>
      <c r="N21" s="457"/>
      <c r="O21" s="457"/>
      <c r="P21" s="457"/>
      <c r="Q21" s="457"/>
      <c r="R21" s="457"/>
      <c r="S21" s="457"/>
      <c r="T21" s="457"/>
    </row>
    <row r="22" spans="2:29" ht="39.75" x14ac:dyDescent="0.5">
      <c r="B22" s="1393" t="s">
        <v>221</v>
      </c>
      <c r="C22" s="1393"/>
      <c r="D22" s="1393"/>
      <c r="E22" s="1393"/>
      <c r="F22" s="1393"/>
      <c r="G22" s="1393"/>
      <c r="H22" s="1393"/>
      <c r="I22" s="1393"/>
      <c r="J22" s="1393"/>
      <c r="K22" s="1393"/>
      <c r="L22" s="1393"/>
      <c r="M22" s="1393"/>
      <c r="N22" s="1393"/>
      <c r="O22" s="48"/>
      <c r="P22" s="47"/>
      <c r="Q22" s="47"/>
      <c r="R22" s="47"/>
      <c r="S22" s="47"/>
      <c r="T22" s="457"/>
      <c r="U22" s="48"/>
      <c r="V22" s="48"/>
      <c r="W22" s="48"/>
      <c r="X22" s="48"/>
      <c r="Y22" s="48"/>
      <c r="Z22" s="48"/>
    </row>
    <row r="23" spans="2:29" s="49" customFormat="1" ht="38.25" customHeight="1" x14ac:dyDescent="0.5">
      <c r="B23" s="51" t="s">
        <v>184</v>
      </c>
      <c r="C23" s="51"/>
      <c r="H23" s="51"/>
      <c r="I23" s="51"/>
      <c r="J23" s="51"/>
      <c r="K23" s="51"/>
      <c r="L23" s="276"/>
      <c r="M23" s="276"/>
      <c r="N23" s="51"/>
      <c r="O23" s="51"/>
      <c r="P23" s="51"/>
      <c r="Q23" s="51"/>
      <c r="R23" s="51"/>
      <c r="S23" s="51"/>
      <c r="T23" s="51"/>
      <c r="U23" s="51"/>
      <c r="V23" s="51"/>
      <c r="W23" s="51"/>
      <c r="X23" s="51"/>
      <c r="Y23" s="51"/>
      <c r="Z23" s="51"/>
      <c r="AA23" s="51"/>
      <c r="AB23" s="51"/>
      <c r="AC23" s="51"/>
    </row>
    <row r="24" spans="2:29" ht="121.5" customHeight="1" x14ac:dyDescent="0.5">
      <c r="B24" s="1265" t="s">
        <v>202</v>
      </c>
      <c r="C24" s="1265"/>
      <c r="D24" s="1265"/>
      <c r="E24" s="1265"/>
      <c r="F24" s="1265"/>
      <c r="G24" s="1265"/>
      <c r="H24" s="1265"/>
      <c r="I24" s="1265"/>
      <c r="J24" s="1265"/>
      <c r="K24" s="1265"/>
      <c r="L24" s="1265"/>
      <c r="M24" s="1265"/>
      <c r="N24" s="1265"/>
      <c r="O24" s="1265"/>
      <c r="P24" s="1265"/>
      <c r="Q24" s="1265"/>
      <c r="R24" s="1265"/>
      <c r="S24" s="1265"/>
      <c r="T24" s="1265"/>
      <c r="U24" s="55"/>
      <c r="V24" s="55"/>
      <c r="W24" s="55"/>
      <c r="X24" s="55"/>
      <c r="Y24" s="55"/>
    </row>
    <row r="25" spans="2:29" ht="89.25" customHeight="1" x14ac:dyDescent="0.5">
      <c r="B25" s="1379" t="s">
        <v>268</v>
      </c>
      <c r="C25" s="1379"/>
      <c r="D25" s="1379"/>
      <c r="E25" s="1379"/>
      <c r="F25" s="1379"/>
      <c r="G25" s="1379"/>
      <c r="H25" s="1379"/>
      <c r="I25" s="1379"/>
      <c r="J25" s="1379"/>
      <c r="K25" s="1379"/>
      <c r="L25" s="1379"/>
      <c r="M25" s="1379"/>
      <c r="N25" s="1379"/>
      <c r="O25" s="1379"/>
      <c r="P25" s="1379"/>
      <c r="Q25" s="1379"/>
      <c r="R25" s="1379"/>
      <c r="S25" s="1379"/>
      <c r="T25" s="1379"/>
      <c r="U25" s="55"/>
      <c r="V25" s="55"/>
      <c r="W25" s="55"/>
      <c r="X25" s="55"/>
      <c r="Y25" s="55"/>
      <c r="Z25" s="457"/>
      <c r="AA25" s="457"/>
      <c r="AB25" s="457"/>
      <c r="AC25" s="457"/>
    </row>
    <row r="26" spans="2:29" x14ac:dyDescent="0.5">
      <c r="B26" s="47" t="s">
        <v>230</v>
      </c>
      <c r="C26" s="47"/>
      <c r="D26" s="47"/>
      <c r="E26" s="47"/>
      <c r="F26" s="47"/>
      <c r="G26" s="47"/>
      <c r="H26" s="47"/>
      <c r="I26" s="47"/>
      <c r="J26" s="47"/>
      <c r="K26" s="47"/>
      <c r="L26" s="47"/>
      <c r="M26" s="47"/>
      <c r="N26" s="47"/>
      <c r="O26" s="47"/>
      <c r="P26" s="47"/>
      <c r="Q26" s="47"/>
      <c r="R26" s="47"/>
      <c r="S26" s="47"/>
      <c r="T26" s="47"/>
      <c r="U26" s="47"/>
      <c r="V26" s="47"/>
      <c r="W26" s="47"/>
      <c r="X26" s="47"/>
      <c r="Y26" s="47"/>
    </row>
    <row r="27" spans="2:29" s="49" customFormat="1" x14ac:dyDescent="0.5">
      <c r="B27" s="51" t="s">
        <v>223</v>
      </c>
      <c r="C27" s="51"/>
      <c r="D27" s="51"/>
      <c r="E27" s="51"/>
      <c r="F27" s="51"/>
      <c r="G27" s="276"/>
      <c r="H27" s="51"/>
      <c r="I27" s="51"/>
      <c r="J27" s="51"/>
      <c r="K27" s="51"/>
      <c r="L27" s="276"/>
      <c r="M27" s="276"/>
      <c r="N27" s="51"/>
      <c r="O27" s="51"/>
      <c r="P27" s="51"/>
      <c r="Q27" s="51"/>
      <c r="R27" s="51"/>
      <c r="S27" s="51"/>
      <c r="T27" s="51"/>
      <c r="U27" s="51"/>
      <c r="V27" s="51"/>
      <c r="W27" s="51"/>
      <c r="X27" s="51"/>
      <c r="Y27" s="51"/>
      <c r="Z27" s="51"/>
      <c r="AA27" s="51"/>
      <c r="AB27" s="51"/>
      <c r="AC27" s="51"/>
    </row>
    <row r="28" spans="2:29" ht="19.5" customHeight="1" x14ac:dyDescent="0.5"/>
    <row r="29" spans="2:29" ht="35.25" customHeight="1" x14ac:dyDescent="0.5">
      <c r="B29" s="1269" t="s">
        <v>4</v>
      </c>
      <c r="C29" s="1270"/>
      <c r="D29" s="1270"/>
      <c r="E29" s="1270"/>
      <c r="F29" s="1270"/>
      <c r="G29" s="1270"/>
      <c r="H29" s="1270"/>
      <c r="I29" s="1271"/>
      <c r="J29" s="1269" t="s">
        <v>5</v>
      </c>
      <c r="K29" s="1270"/>
      <c r="L29" s="1270"/>
      <c r="M29" s="1270"/>
      <c r="N29" s="1270"/>
      <c r="O29" s="1270"/>
      <c r="P29" s="1270"/>
      <c r="Q29" s="1270"/>
      <c r="R29" s="1270"/>
      <c r="S29" s="1270"/>
      <c r="T29" s="1271"/>
      <c r="U29" s="30"/>
      <c r="V29" s="30"/>
      <c r="W29" s="30"/>
      <c r="X29" s="30"/>
      <c r="Y29" s="30"/>
      <c r="Z29" s="30"/>
    </row>
    <row r="30" spans="2:29" ht="42.75" customHeight="1" x14ac:dyDescent="0.5">
      <c r="B30" s="901" t="s">
        <v>248</v>
      </c>
      <c r="C30" s="902"/>
      <c r="D30" s="451"/>
      <c r="E30" s="451"/>
      <c r="F30" s="451"/>
      <c r="G30" s="451"/>
      <c r="H30" s="903" t="s">
        <v>249</v>
      </c>
      <c r="I30" s="904"/>
      <c r="J30" s="905" t="s">
        <v>248</v>
      </c>
      <c r="K30" s="1256"/>
      <c r="L30" s="452"/>
      <c r="M30" s="452"/>
      <c r="N30" s="450"/>
      <c r="O30" s="450"/>
      <c r="P30" s="291" t="s">
        <v>253</v>
      </c>
      <c r="Q30" s="291"/>
      <c r="R30" s="291"/>
      <c r="S30" s="291"/>
      <c r="T30" s="460"/>
      <c r="U30" s="7"/>
      <c r="V30" s="7"/>
      <c r="W30" s="7"/>
      <c r="X30" s="7"/>
      <c r="Y30" s="7"/>
      <c r="Z30" s="7"/>
    </row>
    <row r="31" spans="2:29" ht="144" customHeight="1" x14ac:dyDescent="0.5">
      <c r="B31" s="889" t="s">
        <v>281</v>
      </c>
      <c r="C31" s="890"/>
      <c r="D31" s="890"/>
      <c r="E31" s="456"/>
      <c r="F31" s="891" t="s">
        <v>254</v>
      </c>
      <c r="G31" s="891"/>
      <c r="H31" s="890"/>
      <c r="I31" s="892"/>
      <c r="J31" s="1380" t="s">
        <v>321</v>
      </c>
      <c r="K31" s="1381"/>
      <c r="L31" s="1381"/>
      <c r="M31" s="1381"/>
      <c r="N31" s="1381"/>
      <c r="O31" s="264"/>
      <c r="P31" s="463" t="s">
        <v>252</v>
      </c>
      <c r="Q31" s="464"/>
      <c r="R31" s="465"/>
      <c r="S31" s="461"/>
      <c r="T31" s="462"/>
      <c r="U31" s="7"/>
      <c r="V31" s="7"/>
      <c r="W31" s="7"/>
      <c r="X31" s="7"/>
      <c r="Y31" s="7"/>
      <c r="Z31" s="7"/>
    </row>
    <row r="32" spans="2:29" x14ac:dyDescent="0.5">
      <c r="B32" s="1266"/>
      <c r="C32" s="1267"/>
      <c r="D32" s="1267"/>
      <c r="E32" s="1267"/>
      <c r="F32" s="1267"/>
      <c r="G32" s="1267"/>
      <c r="H32" s="1267"/>
      <c r="I32" s="1267"/>
      <c r="J32" s="1267"/>
      <c r="K32" s="1267"/>
      <c r="L32" s="1267"/>
      <c r="M32" s="1267"/>
      <c r="N32" s="1267"/>
      <c r="O32" s="1267"/>
      <c r="P32" s="1267"/>
      <c r="Q32" s="1267"/>
      <c r="R32" s="1267"/>
      <c r="S32" s="1267"/>
      <c r="T32" s="1268"/>
    </row>
    <row r="33" spans="2:29" x14ac:dyDescent="0.5">
      <c r="B33" s="1269" t="s">
        <v>4</v>
      </c>
      <c r="C33" s="1270"/>
      <c r="D33" s="1270"/>
      <c r="E33" s="1270"/>
      <c r="F33" s="1270"/>
      <c r="G33" s="1270"/>
      <c r="H33" s="1270"/>
      <c r="I33" s="1271"/>
      <c r="J33" s="1269" t="s">
        <v>5</v>
      </c>
      <c r="K33" s="1270"/>
      <c r="L33" s="1270"/>
      <c r="M33" s="1270"/>
      <c r="N33" s="1270"/>
      <c r="O33" s="1270"/>
      <c r="P33" s="1270"/>
      <c r="Q33" s="1270"/>
      <c r="R33" s="1270"/>
      <c r="S33" s="1270"/>
      <c r="T33" s="1271"/>
      <c r="U33" s="504"/>
      <c r="V33" s="504"/>
      <c r="W33" s="504"/>
      <c r="X33" s="504"/>
      <c r="Y33" s="504"/>
      <c r="Z33" s="504"/>
      <c r="AA33" s="504"/>
      <c r="AB33" s="504"/>
      <c r="AC33" s="504"/>
    </row>
    <row r="34" spans="2:29" ht="43.5" customHeight="1" x14ac:dyDescent="0.5">
      <c r="B34" s="901" t="s">
        <v>248</v>
      </c>
      <c r="C34" s="902"/>
      <c r="D34" s="502"/>
      <c r="E34" s="502"/>
      <c r="F34" s="502"/>
      <c r="G34" s="502"/>
      <c r="H34" s="903" t="s">
        <v>249</v>
      </c>
      <c r="I34" s="904"/>
      <c r="J34" s="905" t="s">
        <v>248</v>
      </c>
      <c r="K34" s="906"/>
      <c r="L34" s="1257" t="s">
        <v>249</v>
      </c>
      <c r="M34" s="1258"/>
      <c r="N34" s="903" t="s">
        <v>323</v>
      </c>
      <c r="O34" s="903"/>
      <c r="P34" s="903"/>
      <c r="Q34" s="903"/>
      <c r="R34" s="903"/>
      <c r="S34" s="903"/>
      <c r="T34" s="1259"/>
      <c r="U34" s="504"/>
      <c r="V34" s="504"/>
      <c r="W34" s="504"/>
      <c r="X34" s="504"/>
      <c r="Y34" s="504"/>
      <c r="Z34" s="504"/>
      <c r="AA34" s="504"/>
      <c r="AB34" s="504"/>
      <c r="AC34" s="504"/>
    </row>
    <row r="35" spans="2:29" ht="144.75" customHeight="1" x14ac:dyDescent="0.5">
      <c r="B35" s="889" t="s">
        <v>281</v>
      </c>
      <c r="C35" s="890"/>
      <c r="D35" s="890"/>
      <c r="E35" s="503"/>
      <c r="F35" s="891" t="s">
        <v>254</v>
      </c>
      <c r="G35" s="891"/>
      <c r="H35" s="890"/>
      <c r="I35" s="892"/>
      <c r="J35" s="889" t="s">
        <v>320</v>
      </c>
      <c r="K35" s="893"/>
      <c r="L35" s="1260" t="s">
        <v>322</v>
      </c>
      <c r="M35" s="1261"/>
      <c r="N35" s="890"/>
      <c r="O35" s="890"/>
      <c r="P35" s="890"/>
      <c r="Q35" s="890"/>
      <c r="R35" s="890"/>
      <c r="S35" s="890"/>
      <c r="T35" s="892"/>
      <c r="U35" s="504"/>
      <c r="V35" s="504"/>
      <c r="W35" s="504"/>
      <c r="X35" s="504"/>
      <c r="Y35" s="504"/>
      <c r="Z35" s="504"/>
      <c r="AA35" s="504"/>
      <c r="AB35" s="504"/>
      <c r="AC35" s="504"/>
    </row>
    <row r="36" spans="2:29" x14ac:dyDescent="0.5">
      <c r="B36" s="1266"/>
      <c r="C36" s="1267"/>
      <c r="D36" s="1267"/>
      <c r="E36" s="1267"/>
      <c r="F36" s="1267"/>
      <c r="G36" s="1267"/>
      <c r="H36" s="1267"/>
      <c r="I36" s="1267"/>
      <c r="J36" s="1267"/>
      <c r="K36" s="1267"/>
      <c r="L36" s="1267"/>
      <c r="M36" s="1267"/>
      <c r="N36" s="1267"/>
      <c r="O36" s="1267"/>
      <c r="P36" s="1267"/>
      <c r="Q36" s="1267"/>
      <c r="R36" s="1267"/>
      <c r="S36" s="1267"/>
      <c r="T36" s="1268"/>
      <c r="U36" s="504"/>
      <c r="V36" s="504"/>
      <c r="W36" s="504"/>
      <c r="X36" s="504"/>
      <c r="Y36" s="504"/>
      <c r="Z36" s="504"/>
      <c r="AA36" s="504"/>
      <c r="AB36" s="504"/>
      <c r="AC36" s="504"/>
    </row>
    <row r="37" spans="2:29" x14ac:dyDescent="0.5">
      <c r="B37" s="1269" t="s">
        <v>4</v>
      </c>
      <c r="C37" s="1270"/>
      <c r="D37" s="1270"/>
      <c r="E37" s="1270"/>
      <c r="F37" s="1270"/>
      <c r="G37" s="1270"/>
      <c r="H37" s="1270"/>
      <c r="I37" s="1271"/>
      <c r="J37" s="1269" t="s">
        <v>5</v>
      </c>
      <c r="K37" s="1270"/>
      <c r="L37" s="1270"/>
      <c r="M37" s="1270"/>
      <c r="N37" s="1270"/>
      <c r="O37" s="1270"/>
      <c r="P37" s="1270"/>
      <c r="Q37" s="1270"/>
      <c r="R37" s="1270"/>
      <c r="S37" s="1270"/>
      <c r="T37" s="1271"/>
      <c r="U37" s="504"/>
      <c r="V37" s="504"/>
      <c r="W37" s="504"/>
      <c r="X37" s="504"/>
      <c r="Y37" s="504"/>
      <c r="Z37" s="504"/>
      <c r="AA37" s="504"/>
      <c r="AB37" s="504"/>
      <c r="AC37" s="504"/>
    </row>
    <row r="38" spans="2:29" ht="58.5" x14ac:dyDescent="0.5">
      <c r="B38" s="901" t="s">
        <v>248</v>
      </c>
      <c r="C38" s="902"/>
      <c r="D38" s="502"/>
      <c r="E38" s="502"/>
      <c r="F38" s="502"/>
      <c r="G38" s="502"/>
      <c r="H38" s="903" t="s">
        <v>249</v>
      </c>
      <c r="I38" s="904"/>
      <c r="J38" s="905" t="s">
        <v>248</v>
      </c>
      <c r="K38" s="906"/>
      <c r="L38" s="1257" t="s">
        <v>249</v>
      </c>
      <c r="M38" s="1258"/>
      <c r="N38" s="903" t="s">
        <v>323</v>
      </c>
      <c r="O38" s="903"/>
      <c r="P38" s="903"/>
      <c r="Q38" s="903"/>
      <c r="R38" s="903"/>
      <c r="S38" s="903"/>
      <c r="T38" s="1259"/>
      <c r="U38" s="504"/>
      <c r="V38" s="504"/>
      <c r="W38" s="504"/>
      <c r="X38" s="504"/>
      <c r="Y38" s="504"/>
      <c r="Z38" s="504"/>
      <c r="AA38" s="504"/>
      <c r="AB38" s="504"/>
      <c r="AC38" s="504"/>
    </row>
    <row r="39" spans="2:29" ht="144.75" customHeight="1" x14ac:dyDescent="0.5">
      <c r="B39" s="889" t="s">
        <v>281</v>
      </c>
      <c r="C39" s="890"/>
      <c r="D39" s="890"/>
      <c r="E39" s="503"/>
      <c r="F39" s="891" t="s">
        <v>254</v>
      </c>
      <c r="G39" s="891"/>
      <c r="H39" s="890"/>
      <c r="I39" s="892"/>
      <c r="J39" s="889" t="s">
        <v>320</v>
      </c>
      <c r="K39" s="893"/>
      <c r="L39" s="1260" t="s">
        <v>322</v>
      </c>
      <c r="M39" s="1261"/>
      <c r="N39" s="890"/>
      <c r="O39" s="890"/>
      <c r="P39" s="890"/>
      <c r="Q39" s="890"/>
      <c r="R39" s="890"/>
      <c r="S39" s="890"/>
      <c r="T39" s="892"/>
      <c r="U39" s="504"/>
      <c r="V39" s="504"/>
      <c r="W39" s="504"/>
      <c r="X39" s="504"/>
      <c r="Y39" s="504"/>
      <c r="Z39" s="504"/>
      <c r="AA39" s="504"/>
      <c r="AB39" s="504"/>
      <c r="AC39" s="504"/>
    </row>
    <row r="40" spans="2:29" x14ac:dyDescent="0.5">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row>
    <row r="41" spans="2:29" ht="131.25" customHeight="1" x14ac:dyDescent="0.5">
      <c r="B41" s="1265" t="s">
        <v>231</v>
      </c>
      <c r="C41" s="1265"/>
      <c r="D41" s="1265"/>
      <c r="E41" s="1265"/>
      <c r="F41" s="1265"/>
      <c r="G41" s="1265"/>
      <c r="H41" s="1265"/>
      <c r="I41" s="1265"/>
      <c r="J41" s="1265"/>
      <c r="K41" s="1265"/>
      <c r="L41" s="1265"/>
      <c r="M41" s="1265"/>
      <c r="N41" s="1265"/>
      <c r="O41" s="1265"/>
      <c r="P41" s="1265"/>
      <c r="Q41" s="1265"/>
      <c r="R41" s="1265"/>
      <c r="S41" s="1265"/>
      <c r="T41" s="1265"/>
      <c r="U41" s="55"/>
      <c r="V41" s="55"/>
      <c r="W41" s="55"/>
      <c r="X41" s="55"/>
      <c r="Y41" s="55"/>
    </row>
    <row r="42" spans="2:29" ht="33" customHeight="1" x14ac:dyDescent="0.5"/>
    <row r="43" spans="2:29" s="91" customFormat="1" ht="66.75" customHeight="1" x14ac:dyDescent="0.45">
      <c r="B43" s="23" t="s">
        <v>9</v>
      </c>
      <c r="C43" s="1503" t="s">
        <v>10</v>
      </c>
      <c r="D43" s="1504"/>
      <c r="E43" s="1504"/>
      <c r="F43" s="1504"/>
      <c r="G43" s="1504"/>
      <c r="H43" s="1505"/>
      <c r="I43" s="1280"/>
      <c r="J43" s="1501" t="s">
        <v>11</v>
      </c>
      <c r="K43" s="1501"/>
      <c r="L43" s="1503" t="s">
        <v>9</v>
      </c>
      <c r="M43" s="1504"/>
      <c r="N43" s="1505"/>
      <c r="O43" s="1520" t="s">
        <v>88</v>
      </c>
      <c r="P43" s="1521"/>
      <c r="Q43" s="1522"/>
      <c r="R43" s="92"/>
      <c r="T43" s="96"/>
      <c r="U43" s="96"/>
      <c r="V43" s="92"/>
      <c r="W43" s="92"/>
      <c r="X43" s="92"/>
      <c r="Y43" s="73"/>
      <c r="Z43" s="73"/>
      <c r="AA43" s="73"/>
    </row>
    <row r="44" spans="2:29" ht="70.5" customHeight="1" x14ac:dyDescent="0.5">
      <c r="B44" s="60">
        <v>4</v>
      </c>
      <c r="C44" s="1416" t="s">
        <v>12</v>
      </c>
      <c r="D44" s="1417"/>
      <c r="E44" s="1417"/>
      <c r="F44" s="1417"/>
      <c r="G44" s="1417"/>
      <c r="H44" s="1418"/>
      <c r="I44" s="1281"/>
      <c r="J44" s="1275" t="s">
        <v>16</v>
      </c>
      <c r="K44" s="1275"/>
      <c r="L44" s="1420">
        <f>P62</f>
        <v>4</v>
      </c>
      <c r="M44" s="1421"/>
      <c r="N44" s="1422"/>
      <c r="O44" s="1419" t="str">
        <f>IF(L44&gt;0,"4",IF(L44,"0","0"))</f>
        <v>4</v>
      </c>
      <c r="P44" s="1419"/>
      <c r="Q44" s="1419"/>
      <c r="R44" s="30"/>
      <c r="S44" s="43"/>
      <c r="T44" s="7"/>
      <c r="U44" s="7"/>
      <c r="V44" s="7"/>
      <c r="W44" s="7"/>
      <c r="X44" s="38"/>
      <c r="AB44" s="43"/>
      <c r="AC44" s="43"/>
    </row>
    <row r="45" spans="2:29" ht="70.5" customHeight="1" x14ac:dyDescent="0.5">
      <c r="B45" s="60">
        <v>3</v>
      </c>
      <c r="C45" s="1416" t="s">
        <v>13</v>
      </c>
      <c r="D45" s="1417"/>
      <c r="E45" s="1417"/>
      <c r="F45" s="1417"/>
      <c r="G45" s="1417"/>
      <c r="H45" s="1418"/>
      <c r="I45" s="1281"/>
      <c r="J45" s="1275" t="s">
        <v>17</v>
      </c>
      <c r="K45" s="1275"/>
      <c r="L45" s="1420">
        <f>P74</f>
        <v>4</v>
      </c>
      <c r="M45" s="1421"/>
      <c r="N45" s="1422"/>
      <c r="O45" s="1419" t="str">
        <f>IF(L45&gt;0,"4",IF(L45,"0","0"))</f>
        <v>4</v>
      </c>
      <c r="P45" s="1419"/>
      <c r="Q45" s="1419"/>
      <c r="R45" s="30"/>
      <c r="S45" s="43"/>
      <c r="T45" s="7"/>
      <c r="U45" s="7"/>
      <c r="V45" s="7"/>
      <c r="W45" s="7"/>
      <c r="X45" s="38"/>
      <c r="AB45" s="43"/>
      <c r="AC45" s="43"/>
    </row>
    <row r="46" spans="2:29" ht="70.5" customHeight="1" x14ac:dyDescent="0.5">
      <c r="B46" s="60">
        <v>2</v>
      </c>
      <c r="C46" s="1416" t="s">
        <v>14</v>
      </c>
      <c r="D46" s="1417"/>
      <c r="E46" s="1417"/>
      <c r="F46" s="1417"/>
      <c r="G46" s="1417"/>
      <c r="H46" s="1418"/>
      <c r="I46" s="1281"/>
      <c r="J46" s="1275" t="s">
        <v>18</v>
      </c>
      <c r="K46" s="1275"/>
      <c r="L46" s="1420">
        <f>P86</f>
        <v>0</v>
      </c>
      <c r="M46" s="1421"/>
      <c r="N46" s="1422"/>
      <c r="O46" s="1419" t="str">
        <f>IF(L46&gt;0,"4",IF(L46,"0","0"))</f>
        <v>0</v>
      </c>
      <c r="P46" s="1419"/>
      <c r="Q46" s="1419"/>
      <c r="R46" s="30"/>
      <c r="S46" s="43"/>
      <c r="T46" s="7"/>
      <c r="U46" s="7"/>
      <c r="V46" s="7"/>
      <c r="W46" s="7"/>
      <c r="X46" s="38"/>
      <c r="AB46" s="43"/>
      <c r="AC46" s="43"/>
    </row>
    <row r="47" spans="2:29" ht="79.5" customHeight="1" x14ac:dyDescent="0.5">
      <c r="B47" s="60">
        <v>1</v>
      </c>
      <c r="C47" s="1416" t="s">
        <v>185</v>
      </c>
      <c r="D47" s="1417"/>
      <c r="E47" s="1417"/>
      <c r="F47" s="1417"/>
      <c r="G47" s="1417"/>
      <c r="H47" s="1418"/>
      <c r="I47" s="1281"/>
      <c r="J47" s="1275" t="s">
        <v>19</v>
      </c>
      <c r="K47" s="1275"/>
      <c r="L47" s="1420">
        <f>P98</f>
        <v>0</v>
      </c>
      <c r="M47" s="1421"/>
      <c r="N47" s="1422"/>
      <c r="O47" s="1419" t="str">
        <f>IF(L47&gt;0,"4",IF(L47,"0","0"))</f>
        <v>0</v>
      </c>
      <c r="P47" s="1419"/>
      <c r="Q47" s="1419"/>
      <c r="R47" s="30"/>
      <c r="S47" s="43"/>
      <c r="T47" s="7"/>
      <c r="U47" s="7"/>
      <c r="V47" s="7"/>
      <c r="W47" s="7"/>
      <c r="X47" s="38"/>
      <c r="AB47" s="43"/>
      <c r="AC47" s="43"/>
    </row>
    <row r="48" spans="2:29" ht="70.5" customHeight="1" x14ac:dyDescent="0.5">
      <c r="B48" s="60">
        <v>0</v>
      </c>
      <c r="C48" s="1416" t="s">
        <v>15</v>
      </c>
      <c r="D48" s="1417"/>
      <c r="E48" s="1417"/>
      <c r="F48" s="1417"/>
      <c r="G48" s="1417"/>
      <c r="H48" s="1418"/>
      <c r="I48" s="1282"/>
      <c r="J48" s="1501" t="s">
        <v>20</v>
      </c>
      <c r="K48" s="1501"/>
      <c r="L48" s="1498">
        <f>L44+L45+L46+L47</f>
        <v>8</v>
      </c>
      <c r="M48" s="1499"/>
      <c r="N48" s="1500"/>
      <c r="O48" s="1498">
        <f>O44+O45+O46+O47</f>
        <v>8</v>
      </c>
      <c r="P48" s="1499"/>
      <c r="Q48" s="1500"/>
      <c r="R48" s="30"/>
      <c r="S48" s="43"/>
      <c r="T48" s="15"/>
      <c r="U48" s="15"/>
      <c r="V48" s="7"/>
      <c r="W48" s="7"/>
      <c r="X48" s="38"/>
      <c r="AB48" s="43"/>
      <c r="AC48" s="43"/>
    </row>
    <row r="49" spans="2:26" ht="12" customHeight="1" x14ac:dyDescent="0.5"/>
    <row r="50" spans="2:26" ht="34.5" customHeight="1" x14ac:dyDescent="0.5"/>
    <row r="51" spans="2:26" s="62" customFormat="1" ht="70.5" customHeight="1" x14ac:dyDescent="0.45">
      <c r="B51" s="1429" t="s">
        <v>326</v>
      </c>
      <c r="C51" s="1430"/>
      <c r="D51" s="1430"/>
      <c r="E51" s="1430"/>
      <c r="F51" s="1430"/>
      <c r="G51" s="1430"/>
      <c r="H51" s="1430"/>
      <c r="I51" s="1430"/>
      <c r="J51" s="1430"/>
      <c r="K51" s="1430"/>
      <c r="L51" s="1430"/>
      <c r="M51" s="1430"/>
      <c r="N51" s="1430"/>
      <c r="O51" s="1430"/>
      <c r="P51" s="1430"/>
      <c r="Q51" s="1430"/>
      <c r="R51" s="1430"/>
      <c r="S51" s="1430"/>
      <c r="T51" s="1431"/>
      <c r="U51" s="1213" t="s">
        <v>245</v>
      </c>
      <c r="V51" s="63"/>
      <c r="W51" s="63"/>
      <c r="X51" s="63"/>
      <c r="Y51" s="63"/>
      <c r="Z51" s="63"/>
    </row>
    <row r="52" spans="2:26" s="62" customFormat="1" ht="70.5" customHeight="1" x14ac:dyDescent="0.45">
      <c r="B52" s="1432"/>
      <c r="C52" s="1433"/>
      <c r="D52" s="1434"/>
      <c r="E52" s="1434"/>
      <c r="F52" s="1434"/>
      <c r="G52" s="1434"/>
      <c r="H52" s="1434"/>
      <c r="I52" s="1434"/>
      <c r="J52" s="1434"/>
      <c r="K52" s="1434"/>
      <c r="L52" s="1434"/>
      <c r="M52" s="1434"/>
      <c r="N52" s="1434"/>
      <c r="O52" s="1434"/>
      <c r="P52" s="1434"/>
      <c r="Q52" s="1434"/>
      <c r="R52" s="1434"/>
      <c r="S52" s="1434"/>
      <c r="T52" s="1435"/>
      <c r="U52" s="1214"/>
      <c r="V52" s="63"/>
      <c r="W52" s="63"/>
      <c r="X52" s="63"/>
      <c r="Y52" s="63"/>
      <c r="Z52" s="63"/>
    </row>
    <row r="53" spans="2:26" ht="51" customHeight="1" x14ac:dyDescent="0.5">
      <c r="B53" s="1446" t="s">
        <v>25</v>
      </c>
      <c r="C53" s="1466"/>
      <c r="D53" s="1264" t="s">
        <v>21</v>
      </c>
      <c r="E53" s="1264"/>
      <c r="F53" s="1264"/>
      <c r="G53" s="1264"/>
      <c r="H53" s="1264"/>
      <c r="I53" s="1262" t="s">
        <v>22</v>
      </c>
      <c r="J53" s="1262"/>
      <c r="K53" s="1262"/>
      <c r="L53" s="1262"/>
      <c r="M53" s="1262"/>
      <c r="N53" s="1262"/>
      <c r="O53" s="1262"/>
      <c r="P53" s="1427" t="s">
        <v>23</v>
      </c>
      <c r="Q53" s="1427"/>
      <c r="R53" s="1427"/>
      <c r="S53" s="1427"/>
      <c r="T53" s="1428"/>
      <c r="U53" s="126" t="s">
        <v>246</v>
      </c>
      <c r="V53" s="9"/>
      <c r="W53" s="30"/>
      <c r="X53" s="30"/>
      <c r="Y53" s="30"/>
      <c r="Z53" s="30"/>
    </row>
    <row r="54" spans="2:26" ht="57.75" customHeight="1" x14ac:dyDescent="0.5">
      <c r="B54" s="1448"/>
      <c r="C54" s="1467"/>
      <c r="D54" s="1263" t="s">
        <v>328</v>
      </c>
      <c r="E54" s="1264"/>
      <c r="F54" s="1264"/>
      <c r="G54" s="1264"/>
      <c r="H54" s="1264"/>
      <c r="I54" s="1263" t="s">
        <v>289</v>
      </c>
      <c r="J54" s="1264"/>
      <c r="K54" s="1264"/>
      <c r="L54" s="1264"/>
      <c r="M54" s="1264"/>
      <c r="N54" s="1264"/>
      <c r="O54" s="1264"/>
      <c r="P54" s="1519" t="s">
        <v>290</v>
      </c>
      <c r="Q54" s="1452"/>
      <c r="R54" s="1452"/>
      <c r="S54" s="1452"/>
      <c r="T54" s="1453"/>
      <c r="U54" s="1229"/>
      <c r="V54" s="7"/>
      <c r="W54" s="7"/>
      <c r="X54" s="7"/>
      <c r="Y54" s="7"/>
      <c r="Z54" s="7"/>
    </row>
    <row r="55" spans="2:26" ht="57.75" customHeight="1" x14ac:dyDescent="0.5">
      <c r="B55" s="1448"/>
      <c r="C55" s="1467"/>
      <c r="D55" s="1264"/>
      <c r="E55" s="1264"/>
      <c r="F55" s="1264"/>
      <c r="G55" s="1264"/>
      <c r="H55" s="1264"/>
      <c r="I55" s="1264"/>
      <c r="J55" s="1264"/>
      <c r="K55" s="1264"/>
      <c r="L55" s="1264"/>
      <c r="M55" s="1264"/>
      <c r="N55" s="1264"/>
      <c r="O55" s="1264"/>
      <c r="P55" s="1454"/>
      <c r="Q55" s="1454"/>
      <c r="R55" s="1454"/>
      <c r="S55" s="1454"/>
      <c r="T55" s="1455"/>
      <c r="U55" s="1230"/>
      <c r="V55" s="7"/>
      <c r="W55" s="7"/>
      <c r="X55" s="7"/>
      <c r="Y55" s="7"/>
      <c r="Z55" s="7"/>
    </row>
    <row r="56" spans="2:26" ht="57.75" customHeight="1" x14ac:dyDescent="0.5">
      <c r="B56" s="1448"/>
      <c r="C56" s="1467"/>
      <c r="D56" s="1264"/>
      <c r="E56" s="1264"/>
      <c r="F56" s="1264"/>
      <c r="G56" s="1264"/>
      <c r="H56" s="1264"/>
      <c r="I56" s="1264"/>
      <c r="J56" s="1264"/>
      <c r="K56" s="1264"/>
      <c r="L56" s="1264"/>
      <c r="M56" s="1264"/>
      <c r="N56" s="1264"/>
      <c r="O56" s="1264"/>
      <c r="P56" s="1454"/>
      <c r="Q56" s="1454"/>
      <c r="R56" s="1454"/>
      <c r="S56" s="1454"/>
      <c r="T56" s="1455"/>
      <c r="U56" s="1230"/>
      <c r="V56" s="7"/>
      <c r="W56" s="7"/>
      <c r="X56" s="7"/>
      <c r="Y56" s="7"/>
      <c r="Z56" s="7"/>
    </row>
    <row r="57" spans="2:26" ht="57.75" customHeight="1" x14ac:dyDescent="0.5">
      <c r="B57" s="1448"/>
      <c r="C57" s="1467"/>
      <c r="D57" s="1264"/>
      <c r="E57" s="1264"/>
      <c r="F57" s="1264"/>
      <c r="G57" s="1264"/>
      <c r="H57" s="1264"/>
      <c r="I57" s="1264"/>
      <c r="J57" s="1264"/>
      <c r="K57" s="1264"/>
      <c r="L57" s="1264"/>
      <c r="M57" s="1264"/>
      <c r="N57" s="1264"/>
      <c r="O57" s="1264"/>
      <c r="P57" s="1454"/>
      <c r="Q57" s="1454"/>
      <c r="R57" s="1454"/>
      <c r="S57" s="1454"/>
      <c r="T57" s="1455"/>
      <c r="U57" s="1230"/>
      <c r="V57" s="7"/>
      <c r="W57" s="7"/>
      <c r="X57" s="7"/>
      <c r="Y57" s="7"/>
      <c r="Z57" s="7"/>
    </row>
    <row r="58" spans="2:26" ht="57.75" customHeight="1" x14ac:dyDescent="0.5">
      <c r="B58" s="1448"/>
      <c r="C58" s="1467"/>
      <c r="D58" s="1264"/>
      <c r="E58" s="1264"/>
      <c r="F58" s="1264"/>
      <c r="G58" s="1264"/>
      <c r="H58" s="1264"/>
      <c r="I58" s="1264"/>
      <c r="J58" s="1264"/>
      <c r="K58" s="1264"/>
      <c r="L58" s="1264"/>
      <c r="M58" s="1264"/>
      <c r="N58" s="1264"/>
      <c r="O58" s="1264"/>
      <c r="P58" s="1456"/>
      <c r="Q58" s="1456"/>
      <c r="R58" s="1456"/>
      <c r="S58" s="1456"/>
      <c r="T58" s="1457"/>
      <c r="U58" s="1231"/>
      <c r="V58" s="7"/>
      <c r="W58" s="7"/>
      <c r="X58" s="7"/>
      <c r="Y58" s="7"/>
      <c r="Z58" s="7"/>
    </row>
    <row r="59" spans="2:26" ht="30" customHeight="1" x14ac:dyDescent="0.5">
      <c r="B59" s="1448"/>
      <c r="C59" s="1467"/>
      <c r="D59" s="1264"/>
      <c r="E59" s="1264"/>
      <c r="F59" s="1264"/>
      <c r="G59" s="1264"/>
      <c r="H59" s="1264"/>
      <c r="I59" s="1264"/>
      <c r="J59" s="1264"/>
      <c r="K59" s="1264"/>
      <c r="L59" s="1264"/>
      <c r="M59" s="1264"/>
      <c r="N59" s="1264"/>
      <c r="O59" s="1264"/>
      <c r="P59" s="1508" t="s">
        <v>24</v>
      </c>
      <c r="Q59" s="1508"/>
      <c r="R59" s="1508"/>
      <c r="S59" s="1508"/>
      <c r="T59" s="1509"/>
      <c r="U59" s="1218" t="str">
        <f>IF(ISBLANK(P62),"0",IF(P62&gt;0,"1",IF(P62,"0","1")))</f>
        <v>1</v>
      </c>
      <c r="V59" s="9"/>
      <c r="W59" s="7"/>
      <c r="X59" s="7"/>
      <c r="Y59" s="7"/>
      <c r="Z59" s="7"/>
    </row>
    <row r="60" spans="2:26" ht="30" customHeight="1" x14ac:dyDescent="0.5">
      <c r="B60" s="1448"/>
      <c r="C60" s="1467"/>
      <c r="D60" s="1264"/>
      <c r="E60" s="1264"/>
      <c r="F60" s="1264"/>
      <c r="G60" s="1264"/>
      <c r="H60" s="1264"/>
      <c r="I60" s="1264"/>
      <c r="J60" s="1264"/>
      <c r="K60" s="1264"/>
      <c r="L60" s="1264"/>
      <c r="M60" s="1264"/>
      <c r="N60" s="1264"/>
      <c r="O60" s="1264"/>
      <c r="P60" s="1362" t="s">
        <v>251</v>
      </c>
      <c r="Q60" s="1362"/>
      <c r="R60" s="1362"/>
      <c r="S60" s="1362"/>
      <c r="T60" s="1363"/>
      <c r="U60" s="1219"/>
      <c r="V60" s="9"/>
      <c r="W60" s="7"/>
      <c r="X60" s="7"/>
      <c r="Y60" s="7"/>
      <c r="Z60" s="7"/>
    </row>
    <row r="61" spans="2:26" ht="57.75" customHeight="1" x14ac:dyDescent="0.5">
      <c r="B61" s="1448"/>
      <c r="C61" s="1467"/>
      <c r="D61" s="1264"/>
      <c r="E61" s="1264"/>
      <c r="F61" s="1264"/>
      <c r="G61" s="1264"/>
      <c r="H61" s="1264"/>
      <c r="I61" s="1264"/>
      <c r="J61" s="1264"/>
      <c r="K61" s="1264"/>
      <c r="L61" s="1264"/>
      <c r="M61" s="1264"/>
      <c r="N61" s="1264"/>
      <c r="O61" s="1264"/>
      <c r="P61" s="1425" t="s">
        <v>130</v>
      </c>
      <c r="Q61" s="1425"/>
      <c r="R61" s="1425"/>
      <c r="S61" s="1425"/>
      <c r="T61" s="1426"/>
      <c r="U61" s="1219"/>
      <c r="V61" s="39"/>
      <c r="W61" s="39"/>
      <c r="X61" s="39"/>
      <c r="Y61" s="39"/>
      <c r="Z61" s="39"/>
    </row>
    <row r="62" spans="2:26" ht="54" customHeight="1" x14ac:dyDescent="0.5">
      <c r="B62" s="1450"/>
      <c r="C62" s="1468"/>
      <c r="D62" s="1264"/>
      <c r="E62" s="1264"/>
      <c r="F62" s="1264"/>
      <c r="G62" s="1264"/>
      <c r="H62" s="1264"/>
      <c r="I62" s="1264"/>
      <c r="J62" s="1264"/>
      <c r="K62" s="1264"/>
      <c r="L62" s="1264"/>
      <c r="M62" s="1264"/>
      <c r="N62" s="1264"/>
      <c r="O62" s="1264"/>
      <c r="P62" s="1423">
        <v>4</v>
      </c>
      <c r="Q62" s="1423"/>
      <c r="R62" s="1423"/>
      <c r="S62" s="1423"/>
      <c r="T62" s="1424"/>
      <c r="U62" s="1220"/>
      <c r="V62" s="7"/>
      <c r="W62" s="7"/>
      <c r="X62" s="7"/>
      <c r="Y62" s="7"/>
      <c r="Z62" s="7"/>
    </row>
    <row r="63" spans="2:26" s="64" customFormat="1" ht="70.5" customHeight="1" x14ac:dyDescent="0.45">
      <c r="B63" s="1283" t="s">
        <v>327</v>
      </c>
      <c r="C63" s="1284"/>
      <c r="D63" s="1285"/>
      <c r="E63" s="1285"/>
      <c r="F63" s="1285"/>
      <c r="G63" s="1285"/>
      <c r="H63" s="1285"/>
      <c r="I63" s="1285"/>
      <c r="J63" s="1285"/>
      <c r="K63" s="1285"/>
      <c r="L63" s="1285"/>
      <c r="M63" s="1285"/>
      <c r="N63" s="1285"/>
      <c r="O63" s="1285"/>
      <c r="P63" s="1285"/>
      <c r="Q63" s="1285"/>
      <c r="R63" s="1285"/>
      <c r="S63" s="1285"/>
      <c r="T63" s="1286"/>
      <c r="U63" s="1213" t="s">
        <v>245</v>
      </c>
      <c r="V63" s="63"/>
      <c r="W63" s="63"/>
      <c r="X63" s="63"/>
      <c r="Y63" s="63"/>
      <c r="Z63" s="63"/>
    </row>
    <row r="64" spans="2:26" s="64" customFormat="1" ht="70.5" customHeight="1" x14ac:dyDescent="0.45">
      <c r="B64" s="1287"/>
      <c r="C64" s="1285"/>
      <c r="D64" s="1285"/>
      <c r="E64" s="1285"/>
      <c r="F64" s="1285"/>
      <c r="G64" s="1285"/>
      <c r="H64" s="1285"/>
      <c r="I64" s="1285"/>
      <c r="J64" s="1285"/>
      <c r="K64" s="1285"/>
      <c r="L64" s="1285"/>
      <c r="M64" s="1285"/>
      <c r="N64" s="1285"/>
      <c r="O64" s="1285"/>
      <c r="P64" s="1288"/>
      <c r="Q64" s="1288"/>
      <c r="R64" s="1288"/>
      <c r="S64" s="1288"/>
      <c r="T64" s="1289"/>
      <c r="U64" s="1214"/>
      <c r="V64" s="63"/>
      <c r="W64" s="63"/>
      <c r="X64" s="63"/>
      <c r="Y64" s="63"/>
      <c r="Z64" s="63"/>
    </row>
    <row r="65" spans="2:27" ht="51" customHeight="1" x14ac:dyDescent="0.5">
      <c r="B65" s="1469" t="s">
        <v>25</v>
      </c>
      <c r="C65" s="1469"/>
      <c r="D65" s="1264" t="s">
        <v>21</v>
      </c>
      <c r="E65" s="1264"/>
      <c r="F65" s="1264"/>
      <c r="G65" s="1264"/>
      <c r="H65" s="1264"/>
      <c r="I65" s="1262" t="s">
        <v>22</v>
      </c>
      <c r="J65" s="1262"/>
      <c r="K65" s="1262"/>
      <c r="L65" s="1262"/>
      <c r="M65" s="1262"/>
      <c r="N65" s="1262"/>
      <c r="O65" s="1262"/>
      <c r="P65" s="1427" t="s">
        <v>23</v>
      </c>
      <c r="Q65" s="1427"/>
      <c r="R65" s="1427"/>
      <c r="S65" s="1427"/>
      <c r="T65" s="1428"/>
      <c r="U65" s="126" t="s">
        <v>246</v>
      </c>
      <c r="V65" s="30"/>
      <c r="W65" s="30"/>
      <c r="X65" s="30"/>
      <c r="Y65" s="30"/>
      <c r="Z65" s="30"/>
    </row>
    <row r="66" spans="2:27" ht="57.75" customHeight="1" x14ac:dyDescent="0.5">
      <c r="B66" s="1469"/>
      <c r="C66" s="1469"/>
      <c r="D66" s="1264"/>
      <c r="E66" s="1264"/>
      <c r="F66" s="1264"/>
      <c r="G66" s="1264"/>
      <c r="H66" s="1264"/>
      <c r="I66" s="1264"/>
      <c r="J66" s="1264"/>
      <c r="K66" s="1264"/>
      <c r="L66" s="1264"/>
      <c r="M66" s="1264"/>
      <c r="N66" s="1264"/>
      <c r="O66" s="1264"/>
      <c r="P66" s="1452"/>
      <c r="Q66" s="1452"/>
      <c r="R66" s="1452"/>
      <c r="S66" s="1452"/>
      <c r="T66" s="1453"/>
      <c r="U66" s="1229"/>
      <c r="V66" s="7"/>
      <c r="W66" s="7"/>
      <c r="X66" s="7"/>
      <c r="Y66" s="7"/>
      <c r="Z66" s="7"/>
    </row>
    <row r="67" spans="2:27" ht="57.75" customHeight="1" x14ac:dyDescent="0.5">
      <c r="B67" s="1469"/>
      <c r="C67" s="1469"/>
      <c r="D67" s="1264"/>
      <c r="E67" s="1264"/>
      <c r="F67" s="1264"/>
      <c r="G67" s="1264"/>
      <c r="H67" s="1264"/>
      <c r="I67" s="1264"/>
      <c r="J67" s="1264"/>
      <c r="K67" s="1264"/>
      <c r="L67" s="1264"/>
      <c r="M67" s="1264"/>
      <c r="N67" s="1264"/>
      <c r="O67" s="1264"/>
      <c r="P67" s="1454"/>
      <c r="Q67" s="1454"/>
      <c r="R67" s="1454"/>
      <c r="S67" s="1454"/>
      <c r="T67" s="1455"/>
      <c r="U67" s="1230"/>
      <c r="V67" s="7"/>
      <c r="W67" s="7"/>
      <c r="X67" s="7"/>
      <c r="Y67" s="7"/>
      <c r="Z67" s="7"/>
    </row>
    <row r="68" spans="2:27" ht="57.75" customHeight="1" x14ac:dyDescent="0.5">
      <c r="B68" s="1469"/>
      <c r="C68" s="1469"/>
      <c r="D68" s="1264"/>
      <c r="E68" s="1264"/>
      <c r="F68" s="1264"/>
      <c r="G68" s="1264"/>
      <c r="H68" s="1264"/>
      <c r="I68" s="1264"/>
      <c r="J68" s="1264"/>
      <c r="K68" s="1264"/>
      <c r="L68" s="1264"/>
      <c r="M68" s="1264"/>
      <c r="N68" s="1264"/>
      <c r="O68" s="1264"/>
      <c r="P68" s="1454"/>
      <c r="Q68" s="1454"/>
      <c r="R68" s="1454"/>
      <c r="S68" s="1454"/>
      <c r="T68" s="1455"/>
      <c r="U68" s="1230"/>
      <c r="V68" s="7"/>
      <c r="W68" s="7"/>
      <c r="X68" s="7"/>
      <c r="Y68" s="7"/>
      <c r="Z68" s="7"/>
    </row>
    <row r="69" spans="2:27" ht="57.75" customHeight="1" x14ac:dyDescent="0.5">
      <c r="B69" s="1469"/>
      <c r="C69" s="1469"/>
      <c r="D69" s="1264"/>
      <c r="E69" s="1264"/>
      <c r="F69" s="1264"/>
      <c r="G69" s="1264"/>
      <c r="H69" s="1264"/>
      <c r="I69" s="1264"/>
      <c r="J69" s="1264"/>
      <c r="K69" s="1264"/>
      <c r="L69" s="1264"/>
      <c r="M69" s="1264"/>
      <c r="N69" s="1264"/>
      <c r="O69" s="1264"/>
      <c r="P69" s="1454"/>
      <c r="Q69" s="1454"/>
      <c r="R69" s="1454"/>
      <c r="S69" s="1454"/>
      <c r="T69" s="1455"/>
      <c r="U69" s="1230"/>
      <c r="V69" s="7"/>
      <c r="W69" s="7"/>
      <c r="X69" s="7"/>
      <c r="Y69" s="7"/>
      <c r="Z69" s="7"/>
    </row>
    <row r="70" spans="2:27" ht="57.75" customHeight="1" x14ac:dyDescent="0.5">
      <c r="B70" s="1469"/>
      <c r="C70" s="1469"/>
      <c r="D70" s="1264"/>
      <c r="E70" s="1264"/>
      <c r="F70" s="1264"/>
      <c r="G70" s="1264"/>
      <c r="H70" s="1264"/>
      <c r="I70" s="1264"/>
      <c r="J70" s="1264"/>
      <c r="K70" s="1264"/>
      <c r="L70" s="1264"/>
      <c r="M70" s="1264"/>
      <c r="N70" s="1264"/>
      <c r="O70" s="1264"/>
      <c r="P70" s="1456"/>
      <c r="Q70" s="1456"/>
      <c r="R70" s="1456"/>
      <c r="S70" s="1456"/>
      <c r="T70" s="1457"/>
      <c r="U70" s="1231"/>
      <c r="V70" s="7"/>
      <c r="W70" s="7"/>
      <c r="X70" s="7"/>
      <c r="Y70" s="7"/>
      <c r="Z70" s="7"/>
    </row>
    <row r="71" spans="2:27" ht="30" customHeight="1" x14ac:dyDescent="0.5">
      <c r="B71" s="1469"/>
      <c r="C71" s="1469"/>
      <c r="D71" s="1264"/>
      <c r="E71" s="1264"/>
      <c r="F71" s="1264"/>
      <c r="G71" s="1264"/>
      <c r="H71" s="1264"/>
      <c r="I71" s="1264"/>
      <c r="J71" s="1264"/>
      <c r="K71" s="1264"/>
      <c r="L71" s="1264"/>
      <c r="M71" s="1264"/>
      <c r="N71" s="1264"/>
      <c r="O71" s="1264"/>
      <c r="P71" s="925" t="s">
        <v>24</v>
      </c>
      <c r="Q71" s="925"/>
      <c r="R71" s="925"/>
      <c r="S71" s="925"/>
      <c r="T71" s="1510"/>
      <c r="U71" s="1218" t="str">
        <f>IF(ISBLANK(P74),"0",IF(P74&gt;0,"1",IF(P74,"0","1")))</f>
        <v>1</v>
      </c>
      <c r="V71" s="30"/>
      <c r="W71" s="7"/>
      <c r="X71" s="7"/>
      <c r="Y71" s="7"/>
      <c r="Z71" s="7"/>
    </row>
    <row r="72" spans="2:27" ht="30" customHeight="1" x14ac:dyDescent="0.5">
      <c r="B72" s="1469"/>
      <c r="C72" s="1469"/>
      <c r="D72" s="1264"/>
      <c r="E72" s="1264"/>
      <c r="F72" s="1264"/>
      <c r="G72" s="1264"/>
      <c r="H72" s="1264"/>
      <c r="I72" s="1264"/>
      <c r="J72" s="1264"/>
      <c r="K72" s="1264"/>
      <c r="L72" s="1264"/>
      <c r="M72" s="1264"/>
      <c r="N72" s="1264"/>
      <c r="O72" s="1264"/>
      <c r="P72" s="1093" t="s">
        <v>251</v>
      </c>
      <c r="Q72" s="1093"/>
      <c r="R72" s="1093"/>
      <c r="S72" s="1093"/>
      <c r="T72" s="992"/>
      <c r="U72" s="1219"/>
      <c r="V72" s="7"/>
      <c r="W72" s="7"/>
      <c r="X72" s="7"/>
      <c r="Y72" s="7"/>
      <c r="Z72" s="7"/>
    </row>
    <row r="73" spans="2:27" ht="57.75" customHeight="1" x14ac:dyDescent="0.5">
      <c r="B73" s="1469"/>
      <c r="C73" s="1469"/>
      <c r="D73" s="1264"/>
      <c r="E73" s="1264"/>
      <c r="F73" s="1264"/>
      <c r="G73" s="1264"/>
      <c r="H73" s="1264"/>
      <c r="I73" s="1264"/>
      <c r="J73" s="1264"/>
      <c r="K73" s="1264"/>
      <c r="L73" s="1264"/>
      <c r="M73" s="1264"/>
      <c r="N73" s="1264"/>
      <c r="O73" s="1264"/>
      <c r="P73" s="1425" t="s">
        <v>130</v>
      </c>
      <c r="Q73" s="1425"/>
      <c r="R73" s="1425"/>
      <c r="S73" s="1425"/>
      <c r="T73" s="1426"/>
      <c r="U73" s="1219"/>
      <c r="V73" s="39"/>
      <c r="W73" s="39"/>
      <c r="X73" s="39"/>
      <c r="Y73" s="39"/>
      <c r="Z73" s="39"/>
    </row>
    <row r="74" spans="2:27" ht="54" customHeight="1" x14ac:dyDescent="0.5">
      <c r="B74" s="1469"/>
      <c r="C74" s="1469"/>
      <c r="D74" s="1264"/>
      <c r="E74" s="1264"/>
      <c r="F74" s="1264"/>
      <c r="G74" s="1264"/>
      <c r="H74" s="1264"/>
      <c r="I74" s="1264"/>
      <c r="J74" s="1264"/>
      <c r="K74" s="1264"/>
      <c r="L74" s="1264"/>
      <c r="M74" s="1264"/>
      <c r="N74" s="1264"/>
      <c r="O74" s="1264"/>
      <c r="P74" s="1423">
        <v>4</v>
      </c>
      <c r="Q74" s="1423"/>
      <c r="R74" s="1423"/>
      <c r="S74" s="1423"/>
      <c r="T74" s="1424"/>
      <c r="U74" s="1220"/>
      <c r="V74" s="7"/>
      <c r="W74" s="7"/>
      <c r="X74" s="7"/>
      <c r="Y74" s="7"/>
      <c r="Z74" s="7"/>
    </row>
    <row r="75" spans="2:27" s="62" customFormat="1" ht="70.5" customHeight="1" x14ac:dyDescent="0.45">
      <c r="B75" s="1436" t="s">
        <v>172</v>
      </c>
      <c r="C75" s="1434"/>
      <c r="D75" s="1434"/>
      <c r="E75" s="1434"/>
      <c r="F75" s="1434"/>
      <c r="G75" s="1434"/>
      <c r="H75" s="1434"/>
      <c r="I75" s="1434"/>
      <c r="J75" s="1434"/>
      <c r="K75" s="1434"/>
      <c r="L75" s="1434"/>
      <c r="M75" s="1434"/>
      <c r="N75" s="1434"/>
      <c r="O75" s="1434"/>
      <c r="P75" s="1430"/>
      <c r="Q75" s="1430"/>
      <c r="R75" s="1430"/>
      <c r="S75" s="1430"/>
      <c r="T75" s="1431"/>
      <c r="U75" s="1213" t="s">
        <v>245</v>
      </c>
      <c r="V75" s="63"/>
      <c r="W75" s="63"/>
      <c r="X75" s="63"/>
      <c r="Y75" s="63"/>
      <c r="Z75" s="63"/>
      <c r="AA75" s="37"/>
    </row>
    <row r="76" spans="2:27" s="62" customFormat="1" ht="70.5" customHeight="1" x14ac:dyDescent="0.45">
      <c r="B76" s="1436"/>
      <c r="C76" s="1434"/>
      <c r="D76" s="1434"/>
      <c r="E76" s="1434"/>
      <c r="F76" s="1434"/>
      <c r="G76" s="1434"/>
      <c r="H76" s="1434"/>
      <c r="I76" s="1434"/>
      <c r="J76" s="1434"/>
      <c r="K76" s="1434"/>
      <c r="L76" s="1434"/>
      <c r="M76" s="1434"/>
      <c r="N76" s="1434"/>
      <c r="O76" s="1434"/>
      <c r="P76" s="1433"/>
      <c r="Q76" s="1433"/>
      <c r="R76" s="1433"/>
      <c r="S76" s="1433"/>
      <c r="T76" s="1437"/>
      <c r="U76" s="1214"/>
      <c r="V76" s="63"/>
      <c r="W76" s="63"/>
      <c r="X76" s="63"/>
      <c r="Y76" s="63"/>
      <c r="Z76" s="63"/>
      <c r="AA76" s="37"/>
    </row>
    <row r="77" spans="2:27" ht="51" customHeight="1" x14ac:dyDescent="0.5">
      <c r="B77" s="1446" t="s">
        <v>25</v>
      </c>
      <c r="C77" s="1447"/>
      <c r="D77" s="1264" t="s">
        <v>21</v>
      </c>
      <c r="E77" s="1264"/>
      <c r="F77" s="1264"/>
      <c r="G77" s="1264"/>
      <c r="H77" s="1264"/>
      <c r="I77" s="1262" t="s">
        <v>22</v>
      </c>
      <c r="J77" s="1262"/>
      <c r="K77" s="1262"/>
      <c r="L77" s="1262"/>
      <c r="M77" s="1262"/>
      <c r="N77" s="1262"/>
      <c r="O77" s="1262"/>
      <c r="P77" s="1427" t="s">
        <v>23</v>
      </c>
      <c r="Q77" s="1427"/>
      <c r="R77" s="1427"/>
      <c r="S77" s="1427"/>
      <c r="T77" s="1428"/>
      <c r="U77" s="126" t="s">
        <v>246</v>
      </c>
      <c r="V77" s="30"/>
      <c r="W77" s="30"/>
      <c r="X77" s="30"/>
      <c r="Y77" s="30"/>
      <c r="Z77" s="30"/>
      <c r="AA77" s="9"/>
    </row>
    <row r="78" spans="2:27" ht="57.75" customHeight="1" x14ac:dyDescent="0.5">
      <c r="B78" s="1448"/>
      <c r="C78" s="1449"/>
      <c r="D78" s="1264"/>
      <c r="E78" s="1264"/>
      <c r="F78" s="1264"/>
      <c r="G78" s="1264"/>
      <c r="H78" s="1264"/>
      <c r="I78" s="1264"/>
      <c r="J78" s="1264"/>
      <c r="K78" s="1264"/>
      <c r="L78" s="1264"/>
      <c r="M78" s="1264"/>
      <c r="N78" s="1264"/>
      <c r="O78" s="1264"/>
      <c r="P78" s="1452"/>
      <c r="Q78" s="1452"/>
      <c r="R78" s="1452"/>
      <c r="S78" s="1452"/>
      <c r="T78" s="1453"/>
      <c r="U78" s="1229"/>
      <c r="V78" s="7"/>
      <c r="W78" s="7"/>
      <c r="X78" s="7"/>
      <c r="Y78" s="7"/>
      <c r="Z78" s="7"/>
      <c r="AA78" s="9"/>
    </row>
    <row r="79" spans="2:27" ht="57.75" customHeight="1" x14ac:dyDescent="0.5">
      <c r="B79" s="1448"/>
      <c r="C79" s="1449"/>
      <c r="D79" s="1264"/>
      <c r="E79" s="1264"/>
      <c r="F79" s="1264"/>
      <c r="G79" s="1264"/>
      <c r="H79" s="1264"/>
      <c r="I79" s="1264"/>
      <c r="J79" s="1264"/>
      <c r="K79" s="1264"/>
      <c r="L79" s="1264"/>
      <c r="M79" s="1264"/>
      <c r="N79" s="1264"/>
      <c r="O79" s="1264"/>
      <c r="P79" s="1454"/>
      <c r="Q79" s="1454"/>
      <c r="R79" s="1454"/>
      <c r="S79" s="1454"/>
      <c r="T79" s="1455"/>
      <c r="U79" s="1230"/>
      <c r="V79" s="7"/>
      <c r="W79" s="7"/>
      <c r="X79" s="7"/>
      <c r="Y79" s="7"/>
      <c r="Z79" s="7"/>
      <c r="AA79" s="9"/>
    </row>
    <row r="80" spans="2:27" ht="57.75" customHeight="1" x14ac:dyDescent="0.5">
      <c r="B80" s="1448"/>
      <c r="C80" s="1449"/>
      <c r="D80" s="1264"/>
      <c r="E80" s="1264"/>
      <c r="F80" s="1264"/>
      <c r="G80" s="1264"/>
      <c r="H80" s="1264"/>
      <c r="I80" s="1264"/>
      <c r="J80" s="1264"/>
      <c r="K80" s="1264"/>
      <c r="L80" s="1264"/>
      <c r="M80" s="1264"/>
      <c r="N80" s="1264"/>
      <c r="O80" s="1264"/>
      <c r="P80" s="1454"/>
      <c r="Q80" s="1454"/>
      <c r="R80" s="1454"/>
      <c r="S80" s="1454"/>
      <c r="T80" s="1455"/>
      <c r="U80" s="1230"/>
      <c r="V80" s="7"/>
      <c r="W80" s="7"/>
      <c r="X80" s="7"/>
      <c r="Y80" s="7"/>
      <c r="Z80" s="7"/>
      <c r="AA80" s="9"/>
    </row>
    <row r="81" spans="2:27" ht="57.75" customHeight="1" x14ac:dyDescent="0.5">
      <c r="B81" s="1448"/>
      <c r="C81" s="1449"/>
      <c r="D81" s="1264"/>
      <c r="E81" s="1264"/>
      <c r="F81" s="1264"/>
      <c r="G81" s="1264"/>
      <c r="H81" s="1264"/>
      <c r="I81" s="1264"/>
      <c r="J81" s="1264"/>
      <c r="K81" s="1264"/>
      <c r="L81" s="1264"/>
      <c r="M81" s="1264"/>
      <c r="N81" s="1264"/>
      <c r="O81" s="1264"/>
      <c r="P81" s="1454"/>
      <c r="Q81" s="1454"/>
      <c r="R81" s="1454"/>
      <c r="S81" s="1454"/>
      <c r="T81" s="1455"/>
      <c r="U81" s="1230"/>
      <c r="V81" s="7"/>
      <c r="W81" s="7"/>
      <c r="X81" s="7"/>
      <c r="Y81" s="7"/>
      <c r="Z81" s="7"/>
      <c r="AA81" s="9"/>
    </row>
    <row r="82" spans="2:27" ht="57.75" customHeight="1" x14ac:dyDescent="0.5">
      <c r="B82" s="1448"/>
      <c r="C82" s="1449"/>
      <c r="D82" s="1264"/>
      <c r="E82" s="1264"/>
      <c r="F82" s="1264"/>
      <c r="G82" s="1264"/>
      <c r="H82" s="1264"/>
      <c r="I82" s="1264"/>
      <c r="J82" s="1264"/>
      <c r="K82" s="1264"/>
      <c r="L82" s="1264"/>
      <c r="M82" s="1264"/>
      <c r="N82" s="1264"/>
      <c r="O82" s="1264"/>
      <c r="P82" s="1456"/>
      <c r="Q82" s="1456"/>
      <c r="R82" s="1456"/>
      <c r="S82" s="1456"/>
      <c r="T82" s="1457"/>
      <c r="U82" s="1231"/>
      <c r="V82" s="7"/>
      <c r="W82" s="7"/>
      <c r="X82" s="7"/>
      <c r="Y82" s="7"/>
      <c r="Z82" s="7"/>
      <c r="AA82" s="9"/>
    </row>
    <row r="83" spans="2:27" ht="30" customHeight="1" x14ac:dyDescent="0.5">
      <c r="B83" s="1448"/>
      <c r="C83" s="1449"/>
      <c r="D83" s="1264"/>
      <c r="E83" s="1264"/>
      <c r="F83" s="1264"/>
      <c r="G83" s="1264"/>
      <c r="H83" s="1264"/>
      <c r="I83" s="1264"/>
      <c r="J83" s="1264"/>
      <c r="K83" s="1264"/>
      <c r="L83" s="1264"/>
      <c r="M83" s="1264"/>
      <c r="N83" s="1264"/>
      <c r="O83" s="1264"/>
      <c r="P83" s="1454" t="s">
        <v>24</v>
      </c>
      <c r="Q83" s="1454"/>
      <c r="R83" s="1454"/>
      <c r="S83" s="1454"/>
      <c r="T83" s="1455"/>
      <c r="U83" s="1218" t="str">
        <f>IF(ISBLANK(P86),"0",IF(P86&gt;0,"1",IF(P86,"0","1")))</f>
        <v>1</v>
      </c>
      <c r="V83" s="30"/>
      <c r="W83" s="7"/>
      <c r="X83" s="7"/>
      <c r="Y83" s="7"/>
      <c r="Z83" s="7"/>
      <c r="AA83" s="9"/>
    </row>
    <row r="84" spans="2:27" ht="30" customHeight="1" x14ac:dyDescent="0.5">
      <c r="B84" s="1448"/>
      <c r="C84" s="1449"/>
      <c r="D84" s="1264"/>
      <c r="E84" s="1264"/>
      <c r="F84" s="1264"/>
      <c r="G84" s="1264"/>
      <c r="H84" s="1264"/>
      <c r="I84" s="1264"/>
      <c r="J84" s="1264"/>
      <c r="K84" s="1264"/>
      <c r="L84" s="1264"/>
      <c r="M84" s="1264"/>
      <c r="N84" s="1264"/>
      <c r="O84" s="1264"/>
      <c r="P84" s="1458" t="s">
        <v>251</v>
      </c>
      <c r="Q84" s="1458"/>
      <c r="R84" s="1458"/>
      <c r="S84" s="1458"/>
      <c r="T84" s="1459"/>
      <c r="U84" s="1219"/>
      <c r="V84" s="7"/>
      <c r="W84" s="7"/>
      <c r="X84" s="7"/>
      <c r="Y84" s="7"/>
      <c r="Z84" s="7"/>
      <c r="AA84" s="9"/>
    </row>
    <row r="85" spans="2:27" ht="57.75" customHeight="1" x14ac:dyDescent="0.5">
      <c r="B85" s="1448"/>
      <c r="C85" s="1449"/>
      <c r="D85" s="1264"/>
      <c r="E85" s="1264"/>
      <c r="F85" s="1264"/>
      <c r="G85" s="1264"/>
      <c r="H85" s="1264"/>
      <c r="I85" s="1264"/>
      <c r="J85" s="1264"/>
      <c r="K85" s="1264"/>
      <c r="L85" s="1264"/>
      <c r="M85" s="1264"/>
      <c r="N85" s="1264"/>
      <c r="O85" s="1264"/>
      <c r="P85" s="1425" t="s">
        <v>130</v>
      </c>
      <c r="Q85" s="1425"/>
      <c r="R85" s="1425"/>
      <c r="S85" s="1425"/>
      <c r="T85" s="1426"/>
      <c r="U85" s="1219"/>
      <c r="V85" s="39"/>
      <c r="W85" s="39"/>
      <c r="X85" s="39"/>
      <c r="Y85" s="39"/>
      <c r="Z85" s="39"/>
      <c r="AA85" s="9"/>
    </row>
    <row r="86" spans="2:27" ht="54" customHeight="1" x14ac:dyDescent="0.5">
      <c r="B86" s="1450"/>
      <c r="C86" s="1451"/>
      <c r="D86" s="1264"/>
      <c r="E86" s="1264"/>
      <c r="F86" s="1264"/>
      <c r="G86" s="1264"/>
      <c r="H86" s="1264"/>
      <c r="I86" s="1264"/>
      <c r="J86" s="1264"/>
      <c r="K86" s="1264"/>
      <c r="L86" s="1264"/>
      <c r="M86" s="1264"/>
      <c r="N86" s="1264"/>
      <c r="O86" s="1264"/>
      <c r="P86" s="1423">
        <v>0</v>
      </c>
      <c r="Q86" s="1423"/>
      <c r="R86" s="1423"/>
      <c r="S86" s="1423"/>
      <c r="T86" s="1424"/>
      <c r="U86" s="1220"/>
      <c r="V86" s="7"/>
      <c r="W86" s="7"/>
      <c r="X86" s="7"/>
      <c r="Y86" s="7"/>
      <c r="Z86" s="7"/>
      <c r="AA86" s="9"/>
    </row>
    <row r="87" spans="2:27" s="62" customFormat="1" ht="70.5" customHeight="1" x14ac:dyDescent="0.45">
      <c r="B87" s="1436" t="s">
        <v>27</v>
      </c>
      <c r="C87" s="1434"/>
      <c r="D87" s="1434"/>
      <c r="E87" s="1434"/>
      <c r="F87" s="1434"/>
      <c r="G87" s="1434"/>
      <c r="H87" s="1434"/>
      <c r="I87" s="1434"/>
      <c r="J87" s="1434"/>
      <c r="K87" s="1434"/>
      <c r="L87" s="1434"/>
      <c r="M87" s="1434"/>
      <c r="N87" s="1434"/>
      <c r="O87" s="1434"/>
      <c r="P87" s="1430"/>
      <c r="Q87" s="1430"/>
      <c r="R87" s="1430"/>
      <c r="S87" s="1430"/>
      <c r="T87" s="1431"/>
      <c r="U87" s="1213" t="s">
        <v>245</v>
      </c>
      <c r="V87" s="63"/>
      <c r="W87" s="63"/>
      <c r="X87" s="63"/>
      <c r="Y87" s="63"/>
      <c r="Z87" s="63"/>
      <c r="AA87" s="37"/>
    </row>
    <row r="88" spans="2:27" s="62" customFormat="1" ht="70.5" customHeight="1" x14ac:dyDescent="0.45">
      <c r="B88" s="1436"/>
      <c r="C88" s="1434"/>
      <c r="D88" s="1434"/>
      <c r="E88" s="1434"/>
      <c r="F88" s="1434"/>
      <c r="G88" s="1434"/>
      <c r="H88" s="1434"/>
      <c r="I88" s="1434"/>
      <c r="J88" s="1434"/>
      <c r="K88" s="1434"/>
      <c r="L88" s="1434"/>
      <c r="M88" s="1434"/>
      <c r="N88" s="1434"/>
      <c r="O88" s="1434"/>
      <c r="P88" s="1433"/>
      <c r="Q88" s="1433"/>
      <c r="R88" s="1433"/>
      <c r="S88" s="1433"/>
      <c r="T88" s="1437"/>
      <c r="U88" s="1214"/>
      <c r="V88" s="63"/>
      <c r="W88" s="63"/>
      <c r="X88" s="63"/>
      <c r="Y88" s="63"/>
      <c r="Z88" s="63"/>
      <c r="AA88" s="37"/>
    </row>
    <row r="89" spans="2:27" ht="51" customHeight="1" x14ac:dyDescent="0.5">
      <c r="B89" s="1446" t="s">
        <v>25</v>
      </c>
      <c r="C89" s="1447"/>
      <c r="D89" s="1264" t="s">
        <v>21</v>
      </c>
      <c r="E89" s="1264"/>
      <c r="F89" s="1264"/>
      <c r="G89" s="1264"/>
      <c r="H89" s="1264"/>
      <c r="I89" s="1262" t="s">
        <v>22</v>
      </c>
      <c r="J89" s="1262"/>
      <c r="K89" s="1262"/>
      <c r="L89" s="1262"/>
      <c r="M89" s="1262"/>
      <c r="N89" s="1262"/>
      <c r="O89" s="1262"/>
      <c r="P89" s="1427" t="s">
        <v>23</v>
      </c>
      <c r="Q89" s="1427"/>
      <c r="R89" s="1427"/>
      <c r="S89" s="1427"/>
      <c r="T89" s="1428"/>
      <c r="U89" s="126" t="s">
        <v>246</v>
      </c>
      <c r="V89" s="30"/>
      <c r="W89" s="30"/>
      <c r="X89" s="30"/>
      <c r="Y89" s="30"/>
      <c r="Z89" s="30"/>
      <c r="AA89" s="9"/>
    </row>
    <row r="90" spans="2:27" ht="57.75" customHeight="1" x14ac:dyDescent="0.5">
      <c r="B90" s="1448"/>
      <c r="C90" s="1449"/>
      <c r="D90" s="1264"/>
      <c r="E90" s="1264"/>
      <c r="F90" s="1264"/>
      <c r="G90" s="1264"/>
      <c r="H90" s="1264"/>
      <c r="I90" s="1264"/>
      <c r="J90" s="1264"/>
      <c r="K90" s="1264"/>
      <c r="L90" s="1264"/>
      <c r="M90" s="1264"/>
      <c r="N90" s="1264"/>
      <c r="O90" s="1264"/>
      <c r="P90" s="1452"/>
      <c r="Q90" s="1452"/>
      <c r="R90" s="1452"/>
      <c r="S90" s="1452"/>
      <c r="T90" s="1453"/>
      <c r="U90" s="1229"/>
      <c r="V90" s="7"/>
      <c r="W90" s="7"/>
      <c r="X90" s="7"/>
      <c r="Y90" s="7"/>
      <c r="Z90" s="7"/>
      <c r="AA90" s="9"/>
    </row>
    <row r="91" spans="2:27" ht="57.75" customHeight="1" x14ac:dyDescent="0.5">
      <c r="B91" s="1448"/>
      <c r="C91" s="1449"/>
      <c r="D91" s="1264"/>
      <c r="E91" s="1264"/>
      <c r="F91" s="1264"/>
      <c r="G91" s="1264"/>
      <c r="H91" s="1264"/>
      <c r="I91" s="1264"/>
      <c r="J91" s="1264"/>
      <c r="K91" s="1264"/>
      <c r="L91" s="1264"/>
      <c r="M91" s="1264"/>
      <c r="N91" s="1264"/>
      <c r="O91" s="1264"/>
      <c r="P91" s="1454"/>
      <c r="Q91" s="1454"/>
      <c r="R91" s="1454"/>
      <c r="S91" s="1454"/>
      <c r="T91" s="1455"/>
      <c r="U91" s="1230"/>
      <c r="V91" s="7"/>
      <c r="W91" s="7"/>
      <c r="X91" s="7"/>
      <c r="Y91" s="7"/>
      <c r="Z91" s="7"/>
      <c r="AA91" s="9"/>
    </row>
    <row r="92" spans="2:27" ht="57.75" customHeight="1" x14ac:dyDescent="0.5">
      <c r="B92" s="1448"/>
      <c r="C92" s="1449"/>
      <c r="D92" s="1264"/>
      <c r="E92" s="1264"/>
      <c r="F92" s="1264"/>
      <c r="G92" s="1264"/>
      <c r="H92" s="1264"/>
      <c r="I92" s="1264"/>
      <c r="J92" s="1264"/>
      <c r="K92" s="1264"/>
      <c r="L92" s="1264"/>
      <c r="M92" s="1264"/>
      <c r="N92" s="1264"/>
      <c r="O92" s="1264"/>
      <c r="P92" s="1454"/>
      <c r="Q92" s="1454"/>
      <c r="R92" s="1454"/>
      <c r="S92" s="1454"/>
      <c r="T92" s="1455"/>
      <c r="U92" s="1230"/>
      <c r="V92" s="7"/>
      <c r="W92" s="7"/>
      <c r="X92" s="7"/>
      <c r="Y92" s="7"/>
      <c r="Z92" s="7"/>
      <c r="AA92" s="9"/>
    </row>
    <row r="93" spans="2:27" ht="57.75" customHeight="1" x14ac:dyDescent="0.5">
      <c r="B93" s="1448"/>
      <c r="C93" s="1449"/>
      <c r="D93" s="1264"/>
      <c r="E93" s="1264"/>
      <c r="F93" s="1264"/>
      <c r="G93" s="1264"/>
      <c r="H93" s="1264"/>
      <c r="I93" s="1264"/>
      <c r="J93" s="1264"/>
      <c r="K93" s="1264"/>
      <c r="L93" s="1264"/>
      <c r="M93" s="1264"/>
      <c r="N93" s="1264"/>
      <c r="O93" s="1264"/>
      <c r="P93" s="1454"/>
      <c r="Q93" s="1454"/>
      <c r="R93" s="1454"/>
      <c r="S93" s="1454"/>
      <c r="T93" s="1455"/>
      <c r="U93" s="1230"/>
      <c r="V93" s="7"/>
      <c r="W93" s="7"/>
      <c r="X93" s="7"/>
      <c r="Y93" s="7"/>
      <c r="Z93" s="7"/>
      <c r="AA93" s="9"/>
    </row>
    <row r="94" spans="2:27" ht="57.75" customHeight="1" x14ac:dyDescent="0.5">
      <c r="B94" s="1448"/>
      <c r="C94" s="1449"/>
      <c r="D94" s="1264"/>
      <c r="E94" s="1264"/>
      <c r="F94" s="1264"/>
      <c r="G94" s="1264"/>
      <c r="H94" s="1264"/>
      <c r="I94" s="1264"/>
      <c r="J94" s="1264"/>
      <c r="K94" s="1264"/>
      <c r="L94" s="1264"/>
      <c r="M94" s="1264"/>
      <c r="N94" s="1264"/>
      <c r="O94" s="1264"/>
      <c r="P94" s="1456"/>
      <c r="Q94" s="1456"/>
      <c r="R94" s="1456"/>
      <c r="S94" s="1456"/>
      <c r="T94" s="1457"/>
      <c r="U94" s="1231"/>
      <c r="V94" s="7"/>
      <c r="W94" s="7"/>
      <c r="X94" s="7"/>
      <c r="Y94" s="7"/>
      <c r="Z94" s="7"/>
      <c r="AA94" s="9"/>
    </row>
    <row r="95" spans="2:27" ht="30" customHeight="1" x14ac:dyDescent="0.5">
      <c r="B95" s="1448"/>
      <c r="C95" s="1449"/>
      <c r="D95" s="1264"/>
      <c r="E95" s="1264"/>
      <c r="F95" s="1264"/>
      <c r="G95" s="1264"/>
      <c r="H95" s="1264"/>
      <c r="I95" s="1264"/>
      <c r="J95" s="1264"/>
      <c r="K95" s="1264"/>
      <c r="L95" s="1264"/>
      <c r="M95" s="1264"/>
      <c r="N95" s="1264"/>
      <c r="O95" s="1264"/>
      <c r="P95" s="1454" t="s">
        <v>24</v>
      </c>
      <c r="Q95" s="1454"/>
      <c r="R95" s="1454"/>
      <c r="S95" s="1454"/>
      <c r="T95" s="1455"/>
      <c r="U95" s="1218" t="str">
        <f>IF(ISBLANK(P98),"0",IF(P98&gt;0,"1",IF(P98,"0","1")))</f>
        <v>0</v>
      </c>
      <c r="V95" s="30"/>
      <c r="W95" s="7"/>
      <c r="X95" s="7"/>
      <c r="Y95" s="7"/>
      <c r="Z95" s="7"/>
      <c r="AA95" s="9"/>
    </row>
    <row r="96" spans="2:27" ht="30" customHeight="1" x14ac:dyDescent="0.5">
      <c r="B96" s="1448"/>
      <c r="C96" s="1449"/>
      <c r="D96" s="1264"/>
      <c r="E96" s="1264"/>
      <c r="F96" s="1264"/>
      <c r="G96" s="1264"/>
      <c r="H96" s="1264"/>
      <c r="I96" s="1264"/>
      <c r="J96" s="1264"/>
      <c r="K96" s="1264"/>
      <c r="L96" s="1264"/>
      <c r="M96" s="1264"/>
      <c r="N96" s="1264"/>
      <c r="O96" s="1264"/>
      <c r="P96" s="1458" t="s">
        <v>251</v>
      </c>
      <c r="Q96" s="1458"/>
      <c r="R96" s="1458"/>
      <c r="S96" s="1458"/>
      <c r="T96" s="1459"/>
      <c r="U96" s="1219"/>
      <c r="V96" s="7"/>
      <c r="W96" s="7"/>
      <c r="X96" s="7"/>
      <c r="Y96" s="7"/>
      <c r="Z96" s="7"/>
      <c r="AA96" s="9"/>
    </row>
    <row r="97" spans="2:29" ht="57.75" customHeight="1" x14ac:dyDescent="0.5">
      <c r="B97" s="1448"/>
      <c r="C97" s="1449"/>
      <c r="D97" s="1264"/>
      <c r="E97" s="1264"/>
      <c r="F97" s="1264"/>
      <c r="G97" s="1264"/>
      <c r="H97" s="1264"/>
      <c r="I97" s="1264"/>
      <c r="J97" s="1264"/>
      <c r="K97" s="1264"/>
      <c r="L97" s="1264"/>
      <c r="M97" s="1264"/>
      <c r="N97" s="1264"/>
      <c r="O97" s="1264"/>
      <c r="P97" s="1425" t="s">
        <v>130</v>
      </c>
      <c r="Q97" s="1425"/>
      <c r="R97" s="1425"/>
      <c r="S97" s="1425"/>
      <c r="T97" s="1426"/>
      <c r="U97" s="1219"/>
      <c r="V97" s="39"/>
      <c r="W97" s="39"/>
      <c r="X97" s="39"/>
      <c r="Y97" s="39"/>
      <c r="Z97" s="39"/>
      <c r="AA97" s="9"/>
    </row>
    <row r="98" spans="2:29" ht="54" customHeight="1" x14ac:dyDescent="0.5">
      <c r="B98" s="1450"/>
      <c r="C98" s="1451"/>
      <c r="D98" s="1264"/>
      <c r="E98" s="1264"/>
      <c r="F98" s="1264"/>
      <c r="G98" s="1264"/>
      <c r="H98" s="1264"/>
      <c r="I98" s="1264"/>
      <c r="J98" s="1264"/>
      <c r="K98" s="1264"/>
      <c r="L98" s="1264"/>
      <c r="M98" s="1264"/>
      <c r="N98" s="1264"/>
      <c r="O98" s="1264"/>
      <c r="P98" s="1423"/>
      <c r="Q98" s="1423"/>
      <c r="R98" s="1423"/>
      <c r="S98" s="1423"/>
      <c r="T98" s="1424"/>
      <c r="U98" s="1220"/>
      <c r="V98" s="7"/>
      <c r="W98" s="7"/>
      <c r="X98" s="7"/>
      <c r="Y98" s="7"/>
      <c r="Z98" s="7"/>
      <c r="AA98" s="9"/>
    </row>
    <row r="99" spans="2:29" ht="54" customHeight="1" x14ac:dyDescent="0.5">
      <c r="B99" s="1514"/>
      <c r="C99" s="1515"/>
      <c r="D99" s="1515"/>
      <c r="E99" s="1515"/>
      <c r="F99" s="1515"/>
      <c r="G99" s="1515"/>
      <c r="H99" s="1515"/>
      <c r="I99" s="1515"/>
      <c r="J99" s="1515"/>
      <c r="K99" s="1515"/>
      <c r="L99" s="1515"/>
      <c r="M99" s="1515"/>
      <c r="N99" s="1515"/>
      <c r="O99" s="1515"/>
      <c r="P99" s="1515"/>
      <c r="Q99" s="1515"/>
      <c r="R99" s="1515"/>
      <c r="S99" s="1515"/>
      <c r="T99" s="1515"/>
      <c r="U99" s="1516"/>
      <c r="V99" s="7"/>
      <c r="W99" s="7"/>
      <c r="X99" s="7"/>
      <c r="Y99" s="7"/>
      <c r="Z99" s="7"/>
      <c r="AA99" s="9"/>
      <c r="AB99" s="114"/>
      <c r="AC99" s="114"/>
    </row>
    <row r="100" spans="2:29" ht="54" customHeight="1" x14ac:dyDescent="0.5">
      <c r="B100" s="1464" t="s">
        <v>220</v>
      </c>
      <c r="C100" s="1465"/>
      <c r="D100" s="1465"/>
      <c r="E100" s="1465"/>
      <c r="F100" s="1465"/>
      <c r="G100" s="1465"/>
      <c r="H100" s="1465"/>
      <c r="I100" s="1465"/>
      <c r="J100" s="1465"/>
      <c r="K100" s="1465"/>
      <c r="L100" s="1465"/>
      <c r="M100" s="1465"/>
      <c r="N100" s="1465"/>
      <c r="O100" s="1465"/>
      <c r="P100" s="1077">
        <f>U59+U71+U83+U95</f>
        <v>3</v>
      </c>
      <c r="Q100" s="1078"/>
      <c r="R100" s="1078"/>
      <c r="S100" s="1078"/>
      <c r="T100" s="1078"/>
      <c r="U100" s="1079"/>
      <c r="V100" s="7"/>
      <c r="W100" s="7"/>
      <c r="X100" s="7"/>
      <c r="Y100" s="7"/>
      <c r="Z100" s="7"/>
      <c r="AA100" s="9"/>
      <c r="AB100" s="114"/>
      <c r="AC100" s="114"/>
    </row>
    <row r="101" spans="2:29" ht="23.25" customHeight="1" x14ac:dyDescent="0.5"/>
    <row r="102" spans="2:29" ht="42" customHeight="1" x14ac:dyDescent="0.5">
      <c r="B102" s="1393" t="s">
        <v>28</v>
      </c>
      <c r="C102" s="1393"/>
      <c r="D102" s="1393"/>
      <c r="E102" s="1393"/>
      <c r="F102" s="1393"/>
      <c r="G102" s="1393"/>
      <c r="H102" s="1393"/>
      <c r="I102" s="1393"/>
      <c r="J102" s="1393"/>
      <c r="K102" s="1393"/>
      <c r="L102" s="455"/>
      <c r="M102" s="455"/>
      <c r="N102" s="47"/>
      <c r="O102" s="47"/>
      <c r="P102" s="47"/>
      <c r="Q102" s="47"/>
      <c r="R102" s="47"/>
      <c r="S102" s="47"/>
    </row>
    <row r="103" spans="2:29" ht="50.25" customHeight="1" x14ac:dyDescent="0.5">
      <c r="B103" s="51" t="s">
        <v>29</v>
      </c>
      <c r="C103" s="51"/>
      <c r="H103" s="51"/>
      <c r="I103" s="51"/>
      <c r="J103" s="51"/>
      <c r="K103" s="51"/>
      <c r="L103" s="276"/>
      <c r="M103" s="276"/>
      <c r="N103" s="51"/>
      <c r="O103" s="51"/>
      <c r="P103" s="51"/>
      <c r="Q103" s="51"/>
      <c r="R103" s="51"/>
    </row>
    <row r="104" spans="2:29" ht="75.75" customHeight="1" x14ac:dyDescent="0.5">
      <c r="B104" s="1265" t="s">
        <v>224</v>
      </c>
      <c r="C104" s="1265"/>
      <c r="D104" s="1265"/>
      <c r="E104" s="1265"/>
      <c r="F104" s="1265"/>
      <c r="G104" s="1265"/>
      <c r="H104" s="1265"/>
      <c r="I104" s="1265"/>
      <c r="J104" s="1265"/>
      <c r="K104" s="1265"/>
      <c r="L104" s="1265"/>
      <c r="M104" s="1265"/>
      <c r="N104" s="1265"/>
      <c r="O104" s="1265"/>
      <c r="P104" s="1265"/>
      <c r="Q104" s="1265"/>
      <c r="R104" s="1265"/>
      <c r="S104" s="1265"/>
      <c r="T104" s="55"/>
      <c r="U104" s="55"/>
      <c r="V104" s="55"/>
      <c r="W104" s="55"/>
      <c r="X104" s="55"/>
      <c r="Y104" s="55"/>
    </row>
    <row r="105" spans="2:29" ht="24.75" customHeight="1" x14ac:dyDescent="0.5"/>
    <row r="106" spans="2:29" ht="40.5" customHeight="1" x14ac:dyDescent="0.5">
      <c r="B106" s="1384" t="s">
        <v>35</v>
      </c>
      <c r="C106" s="1384"/>
      <c r="D106" s="1384"/>
      <c r="E106" s="1384"/>
      <c r="F106" s="1384"/>
      <c r="G106" s="1461"/>
      <c r="H106" s="1384" t="s">
        <v>36</v>
      </c>
      <c r="I106" s="1384"/>
      <c r="J106" s="1384"/>
      <c r="K106" s="1384"/>
      <c r="L106" s="1384"/>
      <c r="M106" s="1384"/>
      <c r="N106" s="1384"/>
      <c r="O106" s="1384"/>
      <c r="P106" s="1384"/>
      <c r="Q106" s="1384"/>
      <c r="R106" s="1384"/>
      <c r="S106" s="1384"/>
      <c r="T106" s="1384"/>
      <c r="U106" s="30"/>
      <c r="V106" s="30"/>
      <c r="W106" s="30"/>
      <c r="X106" s="30"/>
      <c r="Y106" s="30"/>
      <c r="Z106" s="30"/>
    </row>
    <row r="107" spans="2:29" s="88" customFormat="1" ht="39.75" customHeight="1" x14ac:dyDescent="0.45">
      <c r="B107" s="24" t="s">
        <v>9</v>
      </c>
      <c r="C107" s="1476" t="s">
        <v>10</v>
      </c>
      <c r="D107" s="1477"/>
      <c r="E107" s="1477"/>
      <c r="F107" s="1478"/>
      <c r="G107" s="1462"/>
      <c r="H107" s="41" t="s">
        <v>9</v>
      </c>
      <c r="I107" s="1293" t="s">
        <v>10</v>
      </c>
      <c r="J107" s="1293"/>
      <c r="K107" s="1293"/>
      <c r="L107" s="1293"/>
      <c r="M107" s="1293"/>
      <c r="N107" s="1293"/>
      <c r="O107" s="1293"/>
      <c r="P107" s="1293"/>
      <c r="Q107" s="1293"/>
      <c r="R107" s="1293"/>
      <c r="S107" s="1293"/>
      <c r="T107" s="1293"/>
      <c r="U107" s="57"/>
      <c r="V107" s="57"/>
      <c r="W107" s="57"/>
      <c r="X107" s="57"/>
      <c r="Y107" s="57"/>
      <c r="Z107" s="57"/>
    </row>
    <row r="108" spans="2:29" ht="43.5" customHeight="1" x14ac:dyDescent="0.5">
      <c r="B108" s="40">
        <v>4</v>
      </c>
      <c r="C108" s="1193" t="s">
        <v>30</v>
      </c>
      <c r="D108" s="1193"/>
      <c r="E108" s="1193"/>
      <c r="F108" s="1193"/>
      <c r="G108" s="1462"/>
      <c r="H108" s="40">
        <v>4</v>
      </c>
      <c r="I108" s="1460" t="s">
        <v>37</v>
      </c>
      <c r="J108" s="1460"/>
      <c r="K108" s="1460"/>
      <c r="L108" s="1460"/>
      <c r="M108" s="1460"/>
      <c r="N108" s="1460"/>
      <c r="O108" s="1460"/>
      <c r="P108" s="1460"/>
      <c r="Q108" s="1460"/>
      <c r="R108" s="1460"/>
      <c r="S108" s="1460"/>
      <c r="T108" s="1460"/>
      <c r="U108" s="16"/>
      <c r="V108" s="16"/>
      <c r="W108" s="16"/>
      <c r="X108" s="16"/>
      <c r="Y108" s="16"/>
      <c r="Z108" s="16"/>
    </row>
    <row r="109" spans="2:29" ht="43.5" customHeight="1" x14ac:dyDescent="0.5">
      <c r="B109" s="40">
        <v>3</v>
      </c>
      <c r="C109" s="1193" t="s">
        <v>31</v>
      </c>
      <c r="D109" s="1193"/>
      <c r="E109" s="1193"/>
      <c r="F109" s="1193"/>
      <c r="G109" s="1462"/>
      <c r="H109" s="40">
        <v>3</v>
      </c>
      <c r="I109" s="1460" t="s">
        <v>38</v>
      </c>
      <c r="J109" s="1460"/>
      <c r="K109" s="1460"/>
      <c r="L109" s="1460"/>
      <c r="M109" s="1460"/>
      <c r="N109" s="1460"/>
      <c r="O109" s="1460"/>
      <c r="P109" s="1460"/>
      <c r="Q109" s="1460"/>
      <c r="R109" s="1460"/>
      <c r="S109" s="1460"/>
      <c r="T109" s="1460"/>
      <c r="U109" s="16"/>
      <c r="V109" s="16"/>
      <c r="W109" s="16"/>
      <c r="X109" s="16"/>
      <c r="Y109" s="16"/>
      <c r="Z109" s="16"/>
    </row>
    <row r="110" spans="2:29" ht="66" customHeight="1" x14ac:dyDescent="0.5">
      <c r="B110" s="40">
        <v>2</v>
      </c>
      <c r="C110" s="1193" t="s">
        <v>32</v>
      </c>
      <c r="D110" s="1193"/>
      <c r="E110" s="1193"/>
      <c r="F110" s="1193"/>
      <c r="G110" s="1462"/>
      <c r="H110" s="40">
        <v>2</v>
      </c>
      <c r="I110" s="1460" t="s">
        <v>39</v>
      </c>
      <c r="J110" s="1460"/>
      <c r="K110" s="1460"/>
      <c r="L110" s="1460"/>
      <c r="M110" s="1460"/>
      <c r="N110" s="1460"/>
      <c r="O110" s="1460"/>
      <c r="P110" s="1460"/>
      <c r="Q110" s="1460"/>
      <c r="R110" s="1460"/>
      <c r="S110" s="1460"/>
      <c r="T110" s="1460"/>
      <c r="U110" s="16"/>
      <c r="V110" s="16"/>
      <c r="W110" s="16"/>
      <c r="X110" s="16"/>
      <c r="Y110" s="16"/>
      <c r="Z110" s="16"/>
    </row>
    <row r="111" spans="2:29" ht="47.25" customHeight="1" x14ac:dyDescent="0.5">
      <c r="B111" s="40">
        <v>1</v>
      </c>
      <c r="C111" s="1460" t="s">
        <v>33</v>
      </c>
      <c r="D111" s="1460"/>
      <c r="E111" s="1460"/>
      <c r="F111" s="1460"/>
      <c r="G111" s="1462"/>
      <c r="H111" s="67">
        <v>1</v>
      </c>
      <c r="I111" s="1460" t="s">
        <v>179</v>
      </c>
      <c r="J111" s="1460"/>
      <c r="K111" s="1460"/>
      <c r="L111" s="1460"/>
      <c r="M111" s="1460"/>
      <c r="N111" s="1460"/>
      <c r="O111" s="1460"/>
      <c r="P111" s="1460"/>
      <c r="Q111" s="1460"/>
      <c r="R111" s="1460"/>
      <c r="S111" s="1460"/>
      <c r="T111" s="1460"/>
      <c r="U111" s="68"/>
      <c r="V111" s="68"/>
      <c r="W111" s="68"/>
      <c r="X111" s="68"/>
      <c r="Y111" s="68"/>
      <c r="Z111" s="68"/>
    </row>
    <row r="112" spans="2:29" ht="47.25" customHeight="1" x14ac:dyDescent="0.5">
      <c r="B112" s="40">
        <v>0</v>
      </c>
      <c r="C112" s="1460" t="s">
        <v>34</v>
      </c>
      <c r="D112" s="1460"/>
      <c r="E112" s="1460"/>
      <c r="F112" s="1460"/>
      <c r="G112" s="1463"/>
      <c r="H112" s="67">
        <v>0</v>
      </c>
      <c r="I112" s="1460" t="s">
        <v>186</v>
      </c>
      <c r="J112" s="1460"/>
      <c r="K112" s="1460"/>
      <c r="L112" s="1460"/>
      <c r="M112" s="1460"/>
      <c r="N112" s="1460"/>
      <c r="O112" s="1460"/>
      <c r="P112" s="1460"/>
      <c r="Q112" s="1460"/>
      <c r="R112" s="1460"/>
      <c r="S112" s="1460"/>
      <c r="T112" s="1460"/>
      <c r="U112" s="68"/>
      <c r="V112" s="68"/>
      <c r="W112" s="68"/>
      <c r="X112" s="68"/>
      <c r="Y112" s="68"/>
      <c r="Z112" s="68"/>
    </row>
    <row r="113" spans="2:26" ht="27.75" customHeight="1" x14ac:dyDescent="0.5"/>
    <row r="114" spans="2:26" ht="29.25" customHeight="1" x14ac:dyDescent="0.5">
      <c r="B114" s="1312" t="s">
        <v>142</v>
      </c>
      <c r="C114" s="1438" t="s">
        <v>41</v>
      </c>
      <c r="D114" s="1439"/>
      <c r="E114" s="1439"/>
      <c r="F114" s="1439"/>
      <c r="G114" s="1439"/>
      <c r="H114" s="1439"/>
      <c r="I114" s="1439"/>
      <c r="J114" s="1439"/>
      <c r="K114" s="1439"/>
      <c r="L114" s="1439"/>
      <c r="M114" s="1439"/>
      <c r="N114" s="1439"/>
      <c r="O114" s="1439"/>
      <c r="P114" s="1440"/>
      <c r="Q114" s="1473" t="s">
        <v>129</v>
      </c>
      <c r="R114" s="1474"/>
      <c r="S114" s="1474"/>
      <c r="T114" s="1475"/>
      <c r="U114" s="1506" t="s">
        <v>244</v>
      </c>
      <c r="V114" s="15"/>
      <c r="W114" s="15"/>
      <c r="X114" s="15"/>
      <c r="Y114" s="43"/>
      <c r="Z114" s="43"/>
    </row>
    <row r="115" spans="2:26" ht="42.75" customHeight="1" x14ac:dyDescent="0.5">
      <c r="B115" s="1313"/>
      <c r="C115" s="1441"/>
      <c r="D115" s="1442"/>
      <c r="E115" s="1442"/>
      <c r="F115" s="1442"/>
      <c r="G115" s="1442"/>
      <c r="H115" s="1442"/>
      <c r="I115" s="1442"/>
      <c r="J115" s="1442"/>
      <c r="K115" s="1442"/>
      <c r="L115" s="1442"/>
      <c r="M115" s="1442"/>
      <c r="N115" s="1442"/>
      <c r="O115" s="1442"/>
      <c r="P115" s="1443"/>
      <c r="Q115" s="1470" t="s">
        <v>171</v>
      </c>
      <c r="R115" s="1471"/>
      <c r="S115" s="1471"/>
      <c r="T115" s="1472"/>
      <c r="U115" s="1507"/>
      <c r="V115" s="15"/>
      <c r="W115" s="15"/>
      <c r="X115" s="15"/>
      <c r="Y115" s="43"/>
      <c r="Z115" s="43"/>
    </row>
    <row r="116" spans="2:26" ht="81.75" customHeight="1" x14ac:dyDescent="0.5">
      <c r="B116" s="1" t="s">
        <v>43</v>
      </c>
      <c r="C116" s="1303" t="s">
        <v>42</v>
      </c>
      <c r="D116" s="1304"/>
      <c r="E116" s="1304"/>
      <c r="F116" s="1304"/>
      <c r="G116" s="1304"/>
      <c r="H116" s="1304"/>
      <c r="I116" s="1304"/>
      <c r="J116" s="1304"/>
      <c r="K116" s="1304"/>
      <c r="L116" s="1304"/>
      <c r="M116" s="1304"/>
      <c r="N116" s="1304"/>
      <c r="O116" s="1304"/>
      <c r="P116" s="1304"/>
      <c r="Q116" s="1304"/>
      <c r="R116" s="1304"/>
      <c r="S116" s="1304"/>
      <c r="T116" s="1305"/>
      <c r="U116" s="118" t="s">
        <v>242</v>
      </c>
      <c r="V116" s="69"/>
      <c r="W116" s="69"/>
      <c r="X116" s="69"/>
    </row>
    <row r="117" spans="2:26" ht="49.5" customHeight="1" x14ac:dyDescent="0.5">
      <c r="B117" s="1444" t="s">
        <v>44</v>
      </c>
      <c r="C117" s="1297" t="s">
        <v>225</v>
      </c>
      <c r="D117" s="1298"/>
      <c r="E117" s="1298"/>
      <c r="F117" s="1298"/>
      <c r="G117" s="1298"/>
      <c r="H117" s="1298"/>
      <c r="I117" s="1298"/>
      <c r="J117" s="1298"/>
      <c r="K117" s="1298"/>
      <c r="L117" s="1298"/>
      <c r="M117" s="1298"/>
      <c r="N117" s="1298"/>
      <c r="O117" s="1298"/>
      <c r="P117" s="1299"/>
      <c r="Q117" s="1399" t="s">
        <v>159</v>
      </c>
      <c r="R117" s="1400"/>
      <c r="S117" s="1400"/>
      <c r="T117" s="1401"/>
      <c r="U117" s="127"/>
      <c r="V117" s="70"/>
      <c r="W117" s="70"/>
      <c r="X117" s="70"/>
    </row>
    <row r="118" spans="2:26" ht="56.25" customHeight="1" x14ac:dyDescent="0.5">
      <c r="B118" s="1445"/>
      <c r="C118" s="1300"/>
      <c r="D118" s="1301"/>
      <c r="E118" s="1301"/>
      <c r="F118" s="1301"/>
      <c r="G118" s="1301"/>
      <c r="H118" s="1301"/>
      <c r="I118" s="1301"/>
      <c r="J118" s="1301"/>
      <c r="K118" s="1301"/>
      <c r="L118" s="1301"/>
      <c r="M118" s="1301"/>
      <c r="N118" s="1301"/>
      <c r="O118" s="1301"/>
      <c r="P118" s="1302"/>
      <c r="Q118" s="1294">
        <v>2</v>
      </c>
      <c r="R118" s="1295"/>
      <c r="S118" s="1295"/>
      <c r="T118" s="1296"/>
      <c r="U118" s="508" t="str">
        <f>IF(Q118&gt;0,"1",IF(Q118,"0","1"))</f>
        <v>1</v>
      </c>
      <c r="V118" s="71"/>
      <c r="W118" s="71"/>
      <c r="X118" s="71"/>
    </row>
    <row r="119" spans="2:26" s="12" customFormat="1" ht="49.5" customHeight="1" x14ac:dyDescent="0.45">
      <c r="B119" s="1444" t="s">
        <v>45</v>
      </c>
      <c r="C119" s="1297" t="s">
        <v>233</v>
      </c>
      <c r="D119" s="1298"/>
      <c r="E119" s="1298"/>
      <c r="F119" s="1298"/>
      <c r="G119" s="1298"/>
      <c r="H119" s="1298"/>
      <c r="I119" s="1298"/>
      <c r="J119" s="1298"/>
      <c r="K119" s="1298"/>
      <c r="L119" s="1298"/>
      <c r="M119" s="1298"/>
      <c r="N119" s="1298"/>
      <c r="O119" s="1298"/>
      <c r="P119" s="1299"/>
      <c r="Q119" s="1399" t="s">
        <v>159</v>
      </c>
      <c r="R119" s="1400"/>
      <c r="S119" s="1400"/>
      <c r="T119" s="1401"/>
      <c r="U119" s="140"/>
      <c r="V119" s="70"/>
      <c r="W119" s="70"/>
      <c r="X119" s="70"/>
    </row>
    <row r="120" spans="2:26" s="12" customFormat="1" ht="149.25" customHeight="1" x14ac:dyDescent="0.45">
      <c r="B120" s="1445"/>
      <c r="C120" s="1300"/>
      <c r="D120" s="1301"/>
      <c r="E120" s="1301"/>
      <c r="F120" s="1301"/>
      <c r="G120" s="1301"/>
      <c r="H120" s="1301"/>
      <c r="I120" s="1301"/>
      <c r="J120" s="1301"/>
      <c r="K120" s="1301"/>
      <c r="L120" s="1301"/>
      <c r="M120" s="1301"/>
      <c r="N120" s="1301"/>
      <c r="O120" s="1301"/>
      <c r="P120" s="1302"/>
      <c r="Q120" s="1294">
        <v>2</v>
      </c>
      <c r="R120" s="1295"/>
      <c r="S120" s="1295"/>
      <c r="T120" s="1296"/>
      <c r="U120" s="508" t="str">
        <f>IF(Q120&gt;0,"1",IF(Q120,"0","1"))</f>
        <v>1</v>
      </c>
      <c r="V120" s="71"/>
      <c r="W120" s="71"/>
      <c r="X120" s="71"/>
    </row>
    <row r="121" spans="2:26" s="12" customFormat="1" ht="81.75" customHeight="1" x14ac:dyDescent="0.45">
      <c r="B121" s="1" t="s">
        <v>46</v>
      </c>
      <c r="C121" s="1303" t="s">
        <v>49</v>
      </c>
      <c r="D121" s="1304"/>
      <c r="E121" s="1304"/>
      <c r="F121" s="1304"/>
      <c r="G121" s="1304"/>
      <c r="H121" s="1304"/>
      <c r="I121" s="1304"/>
      <c r="J121" s="1304"/>
      <c r="K121" s="1304"/>
      <c r="L121" s="1304"/>
      <c r="M121" s="1304"/>
      <c r="N121" s="1304"/>
      <c r="O121" s="1304"/>
      <c r="P121" s="1304"/>
      <c r="Q121" s="1304"/>
      <c r="R121" s="1304"/>
      <c r="S121" s="1304"/>
      <c r="T121" s="1305"/>
      <c r="U121" s="118" t="s">
        <v>242</v>
      </c>
      <c r="V121" s="69"/>
      <c r="W121" s="69"/>
    </row>
    <row r="122" spans="2:26" ht="49.5" customHeight="1" x14ac:dyDescent="0.5">
      <c r="B122" s="1414" t="s">
        <v>47</v>
      </c>
      <c r="C122" s="1297" t="s">
        <v>50</v>
      </c>
      <c r="D122" s="1298"/>
      <c r="E122" s="1298"/>
      <c r="F122" s="1298"/>
      <c r="G122" s="1298"/>
      <c r="H122" s="1298"/>
      <c r="I122" s="1298"/>
      <c r="J122" s="1298"/>
      <c r="K122" s="1298"/>
      <c r="L122" s="1298"/>
      <c r="M122" s="1298"/>
      <c r="N122" s="1298"/>
      <c r="O122" s="1298"/>
      <c r="P122" s="1299"/>
      <c r="Q122" s="1399" t="s">
        <v>159</v>
      </c>
      <c r="R122" s="1400"/>
      <c r="S122" s="1400"/>
      <c r="T122" s="1401"/>
      <c r="U122" s="140"/>
      <c r="V122" s="70"/>
      <c r="W122" s="70"/>
      <c r="X122" s="70"/>
    </row>
    <row r="123" spans="2:26" ht="56.25" customHeight="1" x14ac:dyDescent="0.5">
      <c r="B123" s="1415"/>
      <c r="C123" s="1300"/>
      <c r="D123" s="1301"/>
      <c r="E123" s="1301"/>
      <c r="F123" s="1301"/>
      <c r="G123" s="1301"/>
      <c r="H123" s="1301"/>
      <c r="I123" s="1301"/>
      <c r="J123" s="1301"/>
      <c r="K123" s="1301"/>
      <c r="L123" s="1301"/>
      <c r="M123" s="1301"/>
      <c r="N123" s="1301"/>
      <c r="O123" s="1301"/>
      <c r="P123" s="1302"/>
      <c r="Q123" s="1294">
        <v>2</v>
      </c>
      <c r="R123" s="1295"/>
      <c r="S123" s="1295"/>
      <c r="T123" s="1296"/>
      <c r="U123" s="508" t="str">
        <f>IF(Q123&gt;0,"1",IF(Q123,"0","1"))</f>
        <v>1</v>
      </c>
      <c r="V123" s="71"/>
      <c r="W123" s="71"/>
      <c r="X123" s="71"/>
    </row>
    <row r="124" spans="2:26" ht="49.5" customHeight="1" x14ac:dyDescent="0.5">
      <c r="B124" s="1414" t="s">
        <v>48</v>
      </c>
      <c r="C124" s="1297" t="s">
        <v>255</v>
      </c>
      <c r="D124" s="1298"/>
      <c r="E124" s="1298"/>
      <c r="F124" s="1298"/>
      <c r="G124" s="1298"/>
      <c r="H124" s="1298"/>
      <c r="I124" s="1298"/>
      <c r="J124" s="1298"/>
      <c r="K124" s="1298"/>
      <c r="L124" s="1298"/>
      <c r="M124" s="1298"/>
      <c r="N124" s="1298"/>
      <c r="O124" s="1298"/>
      <c r="P124" s="1299"/>
      <c r="Q124" s="1399" t="s">
        <v>159</v>
      </c>
      <c r="R124" s="1400"/>
      <c r="S124" s="1400"/>
      <c r="T124" s="1401"/>
      <c r="U124" s="140"/>
      <c r="V124" s="70"/>
      <c r="W124" s="70"/>
      <c r="X124" s="70"/>
    </row>
    <row r="125" spans="2:26" ht="56.25" customHeight="1" x14ac:dyDescent="0.5">
      <c r="B125" s="1415"/>
      <c r="C125" s="1300"/>
      <c r="D125" s="1301"/>
      <c r="E125" s="1301"/>
      <c r="F125" s="1301"/>
      <c r="G125" s="1301"/>
      <c r="H125" s="1301"/>
      <c r="I125" s="1301"/>
      <c r="J125" s="1301"/>
      <c r="K125" s="1301"/>
      <c r="L125" s="1301"/>
      <c r="M125" s="1301"/>
      <c r="N125" s="1301"/>
      <c r="O125" s="1301"/>
      <c r="P125" s="1302"/>
      <c r="Q125" s="1294">
        <v>2</v>
      </c>
      <c r="R125" s="1295"/>
      <c r="S125" s="1295"/>
      <c r="T125" s="1296"/>
      <c r="U125" s="507" t="str">
        <f>IF(Q125&gt;0,"1",IF(Q125,"0","1"))</f>
        <v>1</v>
      </c>
      <c r="V125" s="71"/>
      <c r="W125" s="71"/>
      <c r="X125" s="71"/>
    </row>
    <row r="126" spans="2:26" ht="29.25" customHeight="1" x14ac:dyDescent="0.5">
      <c r="B126" s="1312" t="s">
        <v>142</v>
      </c>
      <c r="C126" s="1438" t="s">
        <v>51</v>
      </c>
      <c r="D126" s="1439"/>
      <c r="E126" s="1439"/>
      <c r="F126" s="1439"/>
      <c r="G126" s="1439"/>
      <c r="H126" s="1439"/>
      <c r="I126" s="1439"/>
      <c r="J126" s="1439"/>
      <c r="K126" s="1439"/>
      <c r="L126" s="1439"/>
      <c r="M126" s="1439"/>
      <c r="N126" s="1439"/>
      <c r="O126" s="1439"/>
      <c r="P126" s="1440"/>
      <c r="Q126" s="1473" t="s">
        <v>9</v>
      </c>
      <c r="R126" s="1474"/>
      <c r="S126" s="1474"/>
      <c r="T126" s="1475"/>
      <c r="U126" s="1506" t="s">
        <v>243</v>
      </c>
      <c r="V126" s="15"/>
      <c r="W126" s="15"/>
      <c r="X126" s="15"/>
    </row>
    <row r="127" spans="2:26" ht="29.25" customHeight="1" x14ac:dyDescent="0.5">
      <c r="B127" s="1313"/>
      <c r="C127" s="1441"/>
      <c r="D127" s="1442"/>
      <c r="E127" s="1442"/>
      <c r="F127" s="1442"/>
      <c r="G127" s="1442"/>
      <c r="H127" s="1442"/>
      <c r="I127" s="1442"/>
      <c r="J127" s="1442"/>
      <c r="K127" s="1442"/>
      <c r="L127" s="1442"/>
      <c r="M127" s="1442"/>
      <c r="N127" s="1442"/>
      <c r="O127" s="1442"/>
      <c r="P127" s="1443"/>
      <c r="Q127" s="1470" t="s">
        <v>171</v>
      </c>
      <c r="R127" s="1471"/>
      <c r="S127" s="1471"/>
      <c r="T127" s="1472"/>
      <c r="U127" s="1507"/>
      <c r="V127" s="15"/>
      <c r="W127" s="15"/>
      <c r="X127" s="15"/>
    </row>
    <row r="128" spans="2:26" s="12" customFormat="1" ht="81.75" customHeight="1" x14ac:dyDescent="0.45">
      <c r="B128" s="1" t="s">
        <v>53</v>
      </c>
      <c r="C128" s="1303" t="s">
        <v>52</v>
      </c>
      <c r="D128" s="1304"/>
      <c r="E128" s="1304"/>
      <c r="F128" s="1304"/>
      <c r="G128" s="1304"/>
      <c r="H128" s="1304"/>
      <c r="I128" s="1304"/>
      <c r="J128" s="1304"/>
      <c r="K128" s="1304"/>
      <c r="L128" s="1304"/>
      <c r="M128" s="1304"/>
      <c r="N128" s="1304"/>
      <c r="O128" s="1304"/>
      <c r="P128" s="1304"/>
      <c r="Q128" s="1304"/>
      <c r="R128" s="1304"/>
      <c r="S128" s="1304"/>
      <c r="T128" s="1305"/>
      <c r="U128" s="118" t="s">
        <v>242</v>
      </c>
      <c r="V128" s="69"/>
      <c r="W128" s="69"/>
      <c r="X128" s="9"/>
    </row>
    <row r="129" spans="2:24" ht="49.5" customHeight="1" x14ac:dyDescent="0.5">
      <c r="B129" s="1414" t="s">
        <v>54</v>
      </c>
      <c r="C129" s="1297" t="s">
        <v>170</v>
      </c>
      <c r="D129" s="1298"/>
      <c r="E129" s="1298"/>
      <c r="F129" s="1298"/>
      <c r="G129" s="1298"/>
      <c r="H129" s="1298"/>
      <c r="I129" s="1298"/>
      <c r="J129" s="1298"/>
      <c r="K129" s="1298"/>
      <c r="L129" s="1298"/>
      <c r="M129" s="1298"/>
      <c r="N129" s="1298"/>
      <c r="O129" s="1298"/>
      <c r="P129" s="1299"/>
      <c r="Q129" s="1399" t="s">
        <v>159</v>
      </c>
      <c r="R129" s="1400"/>
      <c r="S129" s="1400"/>
      <c r="T129" s="1401"/>
      <c r="U129" s="140"/>
      <c r="V129" s="70"/>
      <c r="W129" s="70"/>
      <c r="X129" s="70"/>
    </row>
    <row r="130" spans="2:24" ht="56.25" customHeight="1" x14ac:dyDescent="0.5">
      <c r="B130" s="1415"/>
      <c r="C130" s="1300"/>
      <c r="D130" s="1301"/>
      <c r="E130" s="1301"/>
      <c r="F130" s="1301"/>
      <c r="G130" s="1301"/>
      <c r="H130" s="1301"/>
      <c r="I130" s="1301"/>
      <c r="J130" s="1301"/>
      <c r="K130" s="1301"/>
      <c r="L130" s="1301"/>
      <c r="M130" s="1301"/>
      <c r="N130" s="1301"/>
      <c r="O130" s="1301"/>
      <c r="P130" s="1302"/>
      <c r="Q130" s="1294">
        <v>2</v>
      </c>
      <c r="R130" s="1295"/>
      <c r="S130" s="1295"/>
      <c r="T130" s="1296"/>
      <c r="U130" s="508" t="str">
        <f>IF(Q130&gt;0,"1",IF(Q130,"0","1"))</f>
        <v>1</v>
      </c>
      <c r="V130" s="71"/>
      <c r="W130" s="71"/>
      <c r="X130" s="71"/>
    </row>
    <row r="131" spans="2:24" ht="49.5" customHeight="1" x14ac:dyDescent="0.5">
      <c r="B131" s="1414" t="s">
        <v>55</v>
      </c>
      <c r="C131" s="1297" t="s">
        <v>169</v>
      </c>
      <c r="D131" s="1298"/>
      <c r="E131" s="1298"/>
      <c r="F131" s="1298"/>
      <c r="G131" s="1298"/>
      <c r="H131" s="1298"/>
      <c r="I131" s="1298"/>
      <c r="J131" s="1298"/>
      <c r="K131" s="1298"/>
      <c r="L131" s="1298"/>
      <c r="M131" s="1298"/>
      <c r="N131" s="1298"/>
      <c r="O131" s="1298"/>
      <c r="P131" s="1299"/>
      <c r="Q131" s="1399" t="s">
        <v>159</v>
      </c>
      <c r="R131" s="1400"/>
      <c r="S131" s="1400"/>
      <c r="T131" s="1401"/>
      <c r="U131" s="140"/>
      <c r="V131" s="70"/>
      <c r="W131" s="70"/>
      <c r="X131" s="70"/>
    </row>
    <row r="132" spans="2:24" ht="56.25" customHeight="1" x14ac:dyDescent="0.5">
      <c r="B132" s="1415"/>
      <c r="C132" s="1300"/>
      <c r="D132" s="1301"/>
      <c r="E132" s="1301"/>
      <c r="F132" s="1301"/>
      <c r="G132" s="1301"/>
      <c r="H132" s="1301"/>
      <c r="I132" s="1301"/>
      <c r="J132" s="1301"/>
      <c r="K132" s="1301"/>
      <c r="L132" s="1301"/>
      <c r="M132" s="1301"/>
      <c r="N132" s="1301"/>
      <c r="O132" s="1301"/>
      <c r="P132" s="1302"/>
      <c r="Q132" s="1294">
        <v>2</v>
      </c>
      <c r="R132" s="1295"/>
      <c r="S132" s="1295"/>
      <c r="T132" s="1296"/>
      <c r="U132" s="508" t="str">
        <f>IF(Q132&gt;0,"1",IF(Q132,"0","1"))</f>
        <v>1</v>
      </c>
      <c r="V132" s="71"/>
      <c r="W132" s="71"/>
      <c r="X132" s="71"/>
    </row>
    <row r="133" spans="2:24" s="12" customFormat="1" ht="81.75" customHeight="1" x14ac:dyDescent="0.45">
      <c r="B133" s="1" t="s">
        <v>56</v>
      </c>
      <c r="C133" s="1303" t="s">
        <v>139</v>
      </c>
      <c r="D133" s="1304"/>
      <c r="E133" s="1304"/>
      <c r="F133" s="1304"/>
      <c r="G133" s="1304"/>
      <c r="H133" s="1304"/>
      <c r="I133" s="1304"/>
      <c r="J133" s="1304"/>
      <c r="K133" s="1304"/>
      <c r="L133" s="1304"/>
      <c r="M133" s="1304"/>
      <c r="N133" s="1304"/>
      <c r="O133" s="1304"/>
      <c r="P133" s="1304"/>
      <c r="Q133" s="1304"/>
      <c r="R133" s="1304"/>
      <c r="S133" s="1304"/>
      <c r="T133" s="1305"/>
      <c r="U133" s="118" t="s">
        <v>242</v>
      </c>
      <c r="V133" s="69"/>
      <c r="W133" s="69"/>
    </row>
    <row r="134" spans="2:24" ht="78" customHeight="1" x14ac:dyDescent="0.5">
      <c r="B134" s="1414" t="s">
        <v>57</v>
      </c>
      <c r="C134" s="1297" t="s">
        <v>168</v>
      </c>
      <c r="D134" s="1298"/>
      <c r="E134" s="1298"/>
      <c r="F134" s="1298"/>
      <c r="G134" s="1298"/>
      <c r="H134" s="1298"/>
      <c r="I134" s="1298"/>
      <c r="J134" s="1298"/>
      <c r="K134" s="1298"/>
      <c r="L134" s="1298"/>
      <c r="M134" s="1298"/>
      <c r="N134" s="1298"/>
      <c r="O134" s="1298"/>
      <c r="P134" s="1299"/>
      <c r="Q134" s="1399" t="s">
        <v>159</v>
      </c>
      <c r="R134" s="1400"/>
      <c r="S134" s="1400"/>
      <c r="T134" s="1401"/>
      <c r="U134" s="140"/>
      <c r="V134" s="70"/>
      <c r="W134" s="70"/>
      <c r="X134" s="70"/>
    </row>
    <row r="135" spans="2:24" ht="78" customHeight="1" x14ac:dyDescent="0.5">
      <c r="B135" s="1415"/>
      <c r="C135" s="1300"/>
      <c r="D135" s="1301"/>
      <c r="E135" s="1301"/>
      <c r="F135" s="1301"/>
      <c r="G135" s="1301"/>
      <c r="H135" s="1301"/>
      <c r="I135" s="1301"/>
      <c r="J135" s="1301"/>
      <c r="K135" s="1301"/>
      <c r="L135" s="1301"/>
      <c r="M135" s="1301"/>
      <c r="N135" s="1301"/>
      <c r="O135" s="1301"/>
      <c r="P135" s="1302"/>
      <c r="Q135" s="1294">
        <v>2</v>
      </c>
      <c r="R135" s="1295"/>
      <c r="S135" s="1295"/>
      <c r="T135" s="1296"/>
      <c r="U135" s="508" t="str">
        <f>IF(Q135&gt;0,"1",IF(Q135,"0","1"))</f>
        <v>1</v>
      </c>
      <c r="V135" s="71"/>
      <c r="W135" s="71"/>
      <c r="X135" s="71"/>
    </row>
    <row r="136" spans="2:24" ht="81.75" customHeight="1" x14ac:dyDescent="0.5">
      <c r="B136" s="1414" t="s">
        <v>167</v>
      </c>
      <c r="C136" s="1297" t="s">
        <v>166</v>
      </c>
      <c r="D136" s="1298"/>
      <c r="E136" s="1298"/>
      <c r="F136" s="1298"/>
      <c r="G136" s="1298"/>
      <c r="H136" s="1298"/>
      <c r="I136" s="1298"/>
      <c r="J136" s="1298"/>
      <c r="K136" s="1298"/>
      <c r="L136" s="1298"/>
      <c r="M136" s="1298"/>
      <c r="N136" s="1298"/>
      <c r="O136" s="1298"/>
      <c r="P136" s="1299"/>
      <c r="Q136" s="1399" t="s">
        <v>159</v>
      </c>
      <c r="R136" s="1400"/>
      <c r="S136" s="1400"/>
      <c r="T136" s="1401"/>
      <c r="U136" s="118" t="s">
        <v>242</v>
      </c>
      <c r="V136" s="70"/>
      <c r="W136" s="70"/>
      <c r="X136" s="70"/>
    </row>
    <row r="137" spans="2:24" ht="78" customHeight="1" x14ac:dyDescent="0.5">
      <c r="B137" s="1415"/>
      <c r="C137" s="1300"/>
      <c r="D137" s="1301"/>
      <c r="E137" s="1301"/>
      <c r="F137" s="1301"/>
      <c r="G137" s="1301"/>
      <c r="H137" s="1301"/>
      <c r="I137" s="1301"/>
      <c r="J137" s="1301"/>
      <c r="K137" s="1301"/>
      <c r="L137" s="1301"/>
      <c r="M137" s="1301"/>
      <c r="N137" s="1301"/>
      <c r="O137" s="1301"/>
      <c r="P137" s="1302"/>
      <c r="Q137" s="1294">
        <v>2</v>
      </c>
      <c r="R137" s="1295"/>
      <c r="S137" s="1295"/>
      <c r="T137" s="1296"/>
      <c r="U137" s="508" t="str">
        <f>IF(Q137&gt;0,"1",IF(Q137,"0","1"))</f>
        <v>1</v>
      </c>
      <c r="V137" s="71"/>
      <c r="W137" s="71"/>
      <c r="X137" s="71"/>
    </row>
    <row r="138" spans="2:24" ht="67.5" customHeight="1" x14ac:dyDescent="0.5">
      <c r="B138" s="1414" t="s">
        <v>165</v>
      </c>
      <c r="C138" s="1297" t="s">
        <v>164</v>
      </c>
      <c r="D138" s="1298"/>
      <c r="E138" s="1298"/>
      <c r="F138" s="1298"/>
      <c r="G138" s="1298"/>
      <c r="H138" s="1298"/>
      <c r="I138" s="1298"/>
      <c r="J138" s="1298"/>
      <c r="K138" s="1298"/>
      <c r="L138" s="1298"/>
      <c r="M138" s="1298"/>
      <c r="N138" s="1298"/>
      <c r="O138" s="1298"/>
      <c r="P138" s="1299"/>
      <c r="Q138" s="1399" t="s">
        <v>159</v>
      </c>
      <c r="R138" s="1400"/>
      <c r="S138" s="1400"/>
      <c r="T138" s="1401"/>
      <c r="U138" s="141"/>
      <c r="V138" s="70"/>
      <c r="W138" s="70"/>
      <c r="X138" s="70"/>
    </row>
    <row r="139" spans="2:24" ht="67.5" customHeight="1" x14ac:dyDescent="0.5">
      <c r="B139" s="1415"/>
      <c r="C139" s="1300"/>
      <c r="D139" s="1301"/>
      <c r="E139" s="1301"/>
      <c r="F139" s="1301"/>
      <c r="G139" s="1301"/>
      <c r="H139" s="1301"/>
      <c r="I139" s="1301"/>
      <c r="J139" s="1301"/>
      <c r="K139" s="1301"/>
      <c r="L139" s="1301"/>
      <c r="M139" s="1301"/>
      <c r="N139" s="1301"/>
      <c r="O139" s="1301"/>
      <c r="P139" s="1302"/>
      <c r="Q139" s="1294">
        <v>2</v>
      </c>
      <c r="R139" s="1295"/>
      <c r="S139" s="1295"/>
      <c r="T139" s="1296"/>
      <c r="U139" s="508" t="str">
        <f>IF(Q139&gt;0,"1",IF(Q139,"0","1"))</f>
        <v>1</v>
      </c>
      <c r="V139" s="71"/>
      <c r="W139" s="71"/>
      <c r="X139" s="71"/>
    </row>
    <row r="140" spans="2:24" ht="49.5" customHeight="1" x14ac:dyDescent="0.5">
      <c r="B140" s="1414" t="s">
        <v>163</v>
      </c>
      <c r="C140" s="1297" t="s">
        <v>212</v>
      </c>
      <c r="D140" s="1298"/>
      <c r="E140" s="1298"/>
      <c r="F140" s="1298"/>
      <c r="G140" s="1298"/>
      <c r="H140" s="1298"/>
      <c r="I140" s="1298"/>
      <c r="J140" s="1298"/>
      <c r="K140" s="1298"/>
      <c r="L140" s="1298"/>
      <c r="M140" s="1298"/>
      <c r="N140" s="1298"/>
      <c r="O140" s="1298"/>
      <c r="P140" s="1299"/>
      <c r="Q140" s="1399" t="s">
        <v>159</v>
      </c>
      <c r="R140" s="1400"/>
      <c r="S140" s="1400"/>
      <c r="T140" s="1401"/>
      <c r="U140" s="140"/>
      <c r="V140" s="70"/>
      <c r="W140" s="70"/>
      <c r="X140" s="70"/>
    </row>
    <row r="141" spans="2:24" ht="56.25" customHeight="1" x14ac:dyDescent="0.5">
      <c r="B141" s="1415"/>
      <c r="C141" s="1300"/>
      <c r="D141" s="1301"/>
      <c r="E141" s="1301"/>
      <c r="F141" s="1301"/>
      <c r="G141" s="1301"/>
      <c r="H141" s="1301"/>
      <c r="I141" s="1301"/>
      <c r="J141" s="1301"/>
      <c r="K141" s="1301"/>
      <c r="L141" s="1301"/>
      <c r="M141" s="1301"/>
      <c r="N141" s="1301"/>
      <c r="O141" s="1301"/>
      <c r="P141" s="1302"/>
      <c r="Q141" s="1294">
        <v>2</v>
      </c>
      <c r="R141" s="1295"/>
      <c r="S141" s="1295"/>
      <c r="T141" s="1296"/>
      <c r="U141" s="508" t="str">
        <f>IF(Q141&gt;0,"1",IF(Q141,"0","1"))</f>
        <v>1</v>
      </c>
      <c r="V141" s="71"/>
      <c r="W141" s="71"/>
      <c r="X141" s="71"/>
    </row>
    <row r="142" spans="2:24" s="12" customFormat="1" ht="40.5" customHeight="1" x14ac:dyDescent="0.45">
      <c r="B142" s="1" t="s">
        <v>58</v>
      </c>
      <c r="C142" s="1303" t="s">
        <v>140</v>
      </c>
      <c r="D142" s="1304"/>
      <c r="E142" s="1304"/>
      <c r="F142" s="1304"/>
      <c r="G142" s="1304"/>
      <c r="H142" s="1304"/>
      <c r="I142" s="1304"/>
      <c r="J142" s="1304"/>
      <c r="K142" s="1304"/>
      <c r="L142" s="1304"/>
      <c r="M142" s="1304"/>
      <c r="N142" s="1304"/>
      <c r="O142" s="1304"/>
      <c r="P142" s="1304"/>
      <c r="Q142" s="1304"/>
      <c r="R142" s="1304"/>
      <c r="S142" s="1304"/>
      <c r="T142" s="1305"/>
      <c r="U142" s="509"/>
      <c r="V142" s="69"/>
      <c r="W142" s="69"/>
    </row>
    <row r="143" spans="2:24" ht="49.5" customHeight="1" x14ac:dyDescent="0.5">
      <c r="B143" s="1414" t="s">
        <v>59</v>
      </c>
      <c r="C143" s="1297" t="s">
        <v>162</v>
      </c>
      <c r="D143" s="1298"/>
      <c r="E143" s="1298"/>
      <c r="F143" s="1298"/>
      <c r="G143" s="1298"/>
      <c r="H143" s="1298"/>
      <c r="I143" s="1298"/>
      <c r="J143" s="1298"/>
      <c r="K143" s="1298"/>
      <c r="L143" s="1298"/>
      <c r="M143" s="1298"/>
      <c r="N143" s="1298"/>
      <c r="O143" s="1298"/>
      <c r="P143" s="1299"/>
      <c r="Q143" s="1399" t="s">
        <v>159</v>
      </c>
      <c r="R143" s="1400"/>
      <c r="S143" s="1400"/>
      <c r="T143" s="1401"/>
      <c r="U143" s="140"/>
      <c r="V143" s="70"/>
      <c r="W143" s="70"/>
      <c r="X143" s="70"/>
    </row>
    <row r="144" spans="2:24" ht="56.25" customHeight="1" x14ac:dyDescent="0.5">
      <c r="B144" s="1415"/>
      <c r="C144" s="1300"/>
      <c r="D144" s="1301"/>
      <c r="E144" s="1301"/>
      <c r="F144" s="1301"/>
      <c r="G144" s="1301"/>
      <c r="H144" s="1301"/>
      <c r="I144" s="1301"/>
      <c r="J144" s="1301"/>
      <c r="K144" s="1301"/>
      <c r="L144" s="1301"/>
      <c r="M144" s="1301"/>
      <c r="N144" s="1301"/>
      <c r="O144" s="1301"/>
      <c r="P144" s="1302"/>
      <c r="Q144" s="1294">
        <v>2</v>
      </c>
      <c r="R144" s="1295"/>
      <c r="S144" s="1295"/>
      <c r="T144" s="1296"/>
      <c r="U144" s="508" t="str">
        <f>IF(Q144&gt;0,"1",IF(Q144,"0","1"))</f>
        <v>1</v>
      </c>
      <c r="V144" s="71"/>
      <c r="W144" s="71"/>
      <c r="X144" s="71"/>
    </row>
    <row r="145" spans="2:29" ht="49.5" customHeight="1" x14ac:dyDescent="0.5">
      <c r="B145" s="1414" t="s">
        <v>60</v>
      </c>
      <c r="C145" s="1297" t="s">
        <v>161</v>
      </c>
      <c r="D145" s="1298"/>
      <c r="E145" s="1298"/>
      <c r="F145" s="1298"/>
      <c r="G145" s="1298"/>
      <c r="H145" s="1298"/>
      <c r="I145" s="1298"/>
      <c r="J145" s="1298"/>
      <c r="K145" s="1298"/>
      <c r="L145" s="1298"/>
      <c r="M145" s="1298"/>
      <c r="N145" s="1298"/>
      <c r="O145" s="1298"/>
      <c r="P145" s="1299"/>
      <c r="Q145" s="1399" t="s">
        <v>159</v>
      </c>
      <c r="R145" s="1400"/>
      <c r="S145" s="1400"/>
      <c r="T145" s="1401"/>
      <c r="U145" s="140"/>
      <c r="V145" s="70"/>
      <c r="W145" s="70"/>
      <c r="X145" s="70"/>
    </row>
    <row r="146" spans="2:29" ht="56.25" customHeight="1" x14ac:dyDescent="0.5">
      <c r="B146" s="1415"/>
      <c r="C146" s="1300"/>
      <c r="D146" s="1301"/>
      <c r="E146" s="1301"/>
      <c r="F146" s="1301"/>
      <c r="G146" s="1301"/>
      <c r="H146" s="1301"/>
      <c r="I146" s="1301"/>
      <c r="J146" s="1301"/>
      <c r="K146" s="1301"/>
      <c r="L146" s="1301"/>
      <c r="M146" s="1301"/>
      <c r="N146" s="1301"/>
      <c r="O146" s="1301"/>
      <c r="P146" s="1302"/>
      <c r="Q146" s="1294">
        <v>2</v>
      </c>
      <c r="R146" s="1295"/>
      <c r="S146" s="1295"/>
      <c r="T146" s="1296"/>
      <c r="U146" s="508" t="str">
        <f>IF(Q146&gt;0,"1",IF(Q146,"0","1"))</f>
        <v>1</v>
      </c>
      <c r="V146" s="71"/>
      <c r="W146" s="71"/>
      <c r="X146" s="71"/>
    </row>
    <row r="147" spans="2:29" ht="49.5" customHeight="1" x14ac:dyDescent="0.5">
      <c r="B147" s="1414" t="s">
        <v>61</v>
      </c>
      <c r="C147" s="1297" t="s">
        <v>160</v>
      </c>
      <c r="D147" s="1298"/>
      <c r="E147" s="1298"/>
      <c r="F147" s="1298"/>
      <c r="G147" s="1298"/>
      <c r="H147" s="1298"/>
      <c r="I147" s="1298"/>
      <c r="J147" s="1298"/>
      <c r="K147" s="1298"/>
      <c r="L147" s="1298"/>
      <c r="M147" s="1298"/>
      <c r="N147" s="1298"/>
      <c r="O147" s="1298"/>
      <c r="P147" s="1299"/>
      <c r="Q147" s="1399" t="s">
        <v>159</v>
      </c>
      <c r="R147" s="1400"/>
      <c r="S147" s="1400"/>
      <c r="T147" s="1401"/>
      <c r="U147" s="140"/>
      <c r="V147" s="70"/>
      <c r="W147" s="70"/>
      <c r="X147" s="70"/>
    </row>
    <row r="148" spans="2:29" ht="56.25" customHeight="1" x14ac:dyDescent="0.5">
      <c r="B148" s="1415"/>
      <c r="C148" s="1300"/>
      <c r="D148" s="1301"/>
      <c r="E148" s="1301"/>
      <c r="F148" s="1301"/>
      <c r="G148" s="1301"/>
      <c r="H148" s="1301"/>
      <c r="I148" s="1301"/>
      <c r="J148" s="1301"/>
      <c r="K148" s="1301"/>
      <c r="L148" s="1301"/>
      <c r="M148" s="1301"/>
      <c r="N148" s="1301"/>
      <c r="O148" s="1301"/>
      <c r="P148" s="1302"/>
      <c r="Q148" s="1294">
        <v>4</v>
      </c>
      <c r="R148" s="1295"/>
      <c r="S148" s="1295"/>
      <c r="T148" s="1296"/>
      <c r="U148" s="508" t="str">
        <f>IF(Q148&gt;0,"1",IF(Q148,"0","1"))</f>
        <v>1</v>
      </c>
      <c r="V148" s="128" t="s">
        <v>241</v>
      </c>
      <c r="W148" s="324">
        <f>U118+U120+U123+U125+U130+U132+U135+U137+U139+U141+U144+U146+U148</f>
        <v>13</v>
      </c>
      <c r="X148" s="71"/>
    </row>
    <row r="149" spans="2:29" ht="54.75" customHeight="1" x14ac:dyDescent="0.5">
      <c r="B149" s="1495" t="s">
        <v>247</v>
      </c>
      <c r="C149" s="1496"/>
      <c r="D149" s="1496"/>
      <c r="E149" s="1496"/>
      <c r="F149" s="1496"/>
      <c r="G149" s="1496"/>
      <c r="H149" s="1496"/>
      <c r="I149" s="1496"/>
      <c r="J149" s="1496"/>
      <c r="K149" s="1496"/>
      <c r="L149" s="1496"/>
      <c r="M149" s="1496"/>
      <c r="N149" s="1496"/>
      <c r="O149" s="1496"/>
      <c r="P149" s="1496"/>
      <c r="Q149" s="1482">
        <f>Q118+Q120+Q123+Q125+Q130+Q132+Q135+Q137+Q139+Q141+Q144+Q146+Q148</f>
        <v>28</v>
      </c>
      <c r="R149" s="1482"/>
      <c r="S149" s="1482"/>
      <c r="T149" s="1482"/>
      <c r="U149" s="466">
        <f>W148</f>
        <v>13</v>
      </c>
      <c r="V149" s="72"/>
      <c r="W149" s="72"/>
      <c r="X149" s="72"/>
    </row>
    <row r="150" spans="2:29" ht="27" customHeight="1" x14ac:dyDescent="0.5"/>
    <row r="151" spans="2:29" ht="26.25" customHeight="1" x14ac:dyDescent="0.5"/>
    <row r="152" spans="2:29" ht="45" customHeight="1" x14ac:dyDescent="0.5">
      <c r="B152" s="1480" t="s">
        <v>85</v>
      </c>
      <c r="C152" s="1480"/>
      <c r="D152" s="1480"/>
      <c r="E152" s="1480"/>
      <c r="F152" s="1480"/>
      <c r="G152" s="1480"/>
      <c r="H152" s="1480"/>
      <c r="I152" s="1480"/>
      <c r="J152" s="44"/>
      <c r="K152" s="44"/>
      <c r="L152" s="44"/>
      <c r="M152" s="44"/>
      <c r="N152" s="44"/>
      <c r="O152" s="44"/>
      <c r="P152" s="44"/>
      <c r="Q152" s="44"/>
      <c r="R152" s="44"/>
      <c r="S152" s="44"/>
    </row>
    <row r="153" spans="2:29" ht="22.5" customHeight="1" x14ac:dyDescent="0.5"/>
    <row r="154" spans="2:29" s="97" customFormat="1" ht="62.25" customHeight="1" x14ac:dyDescent="0.45">
      <c r="B154" s="471" t="s">
        <v>40</v>
      </c>
      <c r="C154" s="1481" t="s">
        <v>87</v>
      </c>
      <c r="D154" s="1481"/>
      <c r="E154" s="1481"/>
      <c r="F154" s="1481"/>
      <c r="G154" s="1481"/>
      <c r="H154" s="1481"/>
      <c r="I154" s="1481"/>
      <c r="J154" s="1481"/>
      <c r="K154" s="1481"/>
      <c r="L154" s="1483"/>
      <c r="M154" s="1479" t="s">
        <v>88</v>
      </c>
      <c r="N154" s="1479"/>
      <c r="O154" s="1479"/>
      <c r="P154" s="1479"/>
      <c r="Q154" s="98"/>
      <c r="S154" s="99"/>
      <c r="T154" s="100"/>
      <c r="U154" s="100"/>
      <c r="V154" s="100"/>
      <c r="W154" s="100"/>
    </row>
    <row r="155" spans="2:29" ht="44.25" customHeight="1" x14ac:dyDescent="0.5">
      <c r="B155" s="453">
        <v>1</v>
      </c>
      <c r="C155" s="1193" t="s">
        <v>89</v>
      </c>
      <c r="D155" s="1193"/>
      <c r="E155" s="1193"/>
      <c r="F155" s="1193"/>
      <c r="G155" s="1193"/>
      <c r="H155" s="1193"/>
      <c r="I155" s="1193"/>
      <c r="J155" s="1193"/>
      <c r="K155" s="1193"/>
      <c r="L155" s="1483"/>
      <c r="M155" s="1484">
        <f>Q118+Q120</f>
        <v>4</v>
      </c>
      <c r="N155" s="1484"/>
      <c r="O155" s="1493">
        <f>'Borang Prestasi Bhg III'!U118*4+'Borang Prestasi Bhg III'!U120*4</f>
        <v>8</v>
      </c>
      <c r="P155" s="1493"/>
      <c r="Q155" s="38"/>
      <c r="T155" s="9"/>
      <c r="U155" s="9"/>
      <c r="V155" s="7"/>
      <c r="W155" s="7"/>
      <c r="X155" s="9"/>
      <c r="AC155" s="43"/>
    </row>
    <row r="156" spans="2:29" ht="44.25" customHeight="1" x14ac:dyDescent="0.5">
      <c r="B156" s="453">
        <v>2</v>
      </c>
      <c r="C156" s="1193" t="s">
        <v>90</v>
      </c>
      <c r="D156" s="1193"/>
      <c r="E156" s="1193"/>
      <c r="F156" s="1193"/>
      <c r="G156" s="1193"/>
      <c r="H156" s="1193"/>
      <c r="I156" s="1193"/>
      <c r="J156" s="1193"/>
      <c r="K156" s="1193"/>
      <c r="L156" s="1483"/>
      <c r="M156" s="1484">
        <f>Q123+Q125</f>
        <v>4</v>
      </c>
      <c r="N156" s="1484"/>
      <c r="O156" s="1493">
        <f>U123*4+U125*4</f>
        <v>8</v>
      </c>
      <c r="P156" s="1493"/>
      <c r="Q156" s="38"/>
      <c r="T156" s="9"/>
      <c r="U156" s="9"/>
      <c r="V156" s="7"/>
      <c r="W156" s="7"/>
      <c r="X156" s="9"/>
      <c r="AC156" s="43"/>
    </row>
    <row r="157" spans="2:29" ht="44.25" customHeight="1" x14ac:dyDescent="0.5">
      <c r="B157" s="453">
        <v>3</v>
      </c>
      <c r="C157" s="1193" t="s">
        <v>226</v>
      </c>
      <c r="D157" s="1193"/>
      <c r="E157" s="1193"/>
      <c r="F157" s="1193"/>
      <c r="G157" s="1193"/>
      <c r="H157" s="1193"/>
      <c r="I157" s="1193"/>
      <c r="J157" s="1193"/>
      <c r="K157" s="1193"/>
      <c r="L157" s="1483"/>
      <c r="M157" s="1484">
        <f>Q130+Q132</f>
        <v>4</v>
      </c>
      <c r="N157" s="1484"/>
      <c r="O157" s="1493">
        <f>U130*4+U132*4</f>
        <v>8</v>
      </c>
      <c r="P157" s="1493"/>
      <c r="Q157" s="38"/>
      <c r="T157" s="9"/>
      <c r="U157" s="9"/>
      <c r="V157" s="7"/>
      <c r="W157" s="7"/>
      <c r="X157" s="9"/>
      <c r="AC157" s="43"/>
    </row>
    <row r="158" spans="2:29" ht="44.25" customHeight="1" x14ac:dyDescent="0.5">
      <c r="B158" s="453">
        <v>4</v>
      </c>
      <c r="C158" s="1193" t="s">
        <v>93</v>
      </c>
      <c r="D158" s="1193"/>
      <c r="E158" s="1193"/>
      <c r="F158" s="1193"/>
      <c r="G158" s="1193"/>
      <c r="H158" s="1193"/>
      <c r="I158" s="1193"/>
      <c r="J158" s="1193"/>
      <c r="K158" s="1193"/>
      <c r="L158" s="1483"/>
      <c r="M158" s="1484">
        <f>Q135+Q137+Q139+Q141</f>
        <v>8</v>
      </c>
      <c r="N158" s="1484"/>
      <c r="O158" s="1493">
        <f>U135*4+U137*4+U139*4+U141*4</f>
        <v>16</v>
      </c>
      <c r="P158" s="1493"/>
      <c r="Q158" s="38"/>
      <c r="T158" s="9"/>
      <c r="U158" s="9"/>
      <c r="V158" s="7"/>
      <c r="W158" s="7"/>
      <c r="X158" s="9"/>
      <c r="AC158" s="43"/>
    </row>
    <row r="159" spans="2:29" ht="44.25" customHeight="1" x14ac:dyDescent="0.5">
      <c r="B159" s="453">
        <v>5</v>
      </c>
      <c r="C159" s="1193" t="s">
        <v>94</v>
      </c>
      <c r="D159" s="1193"/>
      <c r="E159" s="1193"/>
      <c r="F159" s="1193"/>
      <c r="G159" s="1193"/>
      <c r="H159" s="1193"/>
      <c r="I159" s="1193"/>
      <c r="J159" s="1193"/>
      <c r="K159" s="1193"/>
      <c r="L159" s="1483"/>
      <c r="M159" s="1484">
        <f>Q144+Q146+Q148</f>
        <v>8</v>
      </c>
      <c r="N159" s="1484"/>
      <c r="O159" s="1493">
        <f>U144*4+U146*4+U148*4</f>
        <v>12</v>
      </c>
      <c r="P159" s="1493"/>
      <c r="Q159" s="38"/>
      <c r="T159" s="9"/>
      <c r="U159" s="9"/>
      <c r="V159" s="7"/>
      <c r="W159" s="7"/>
      <c r="X159" s="9"/>
      <c r="AC159" s="43"/>
    </row>
    <row r="160" spans="2:29" ht="51.75" customHeight="1" x14ac:dyDescent="0.5">
      <c r="B160" s="1492" t="s">
        <v>95</v>
      </c>
      <c r="C160" s="1492"/>
      <c r="D160" s="1492"/>
      <c r="E160" s="1492"/>
      <c r="F160" s="1492"/>
      <c r="G160" s="1492"/>
      <c r="H160" s="1492"/>
      <c r="I160" s="1492"/>
      <c r="J160" s="1492"/>
      <c r="K160" s="1492"/>
      <c r="L160" s="1483"/>
      <c r="M160" s="1491">
        <f>M155+M156+M157+M158+M159</f>
        <v>28</v>
      </c>
      <c r="N160" s="1491"/>
      <c r="O160" s="1490">
        <f>O155+O156+O157+O158+O159</f>
        <v>52</v>
      </c>
      <c r="P160" s="1490"/>
      <c r="Q160" s="101"/>
      <c r="R160" s="76"/>
      <c r="S160" s="76"/>
      <c r="T160" s="76"/>
      <c r="U160" s="76"/>
      <c r="V160" s="76"/>
      <c r="W160" s="76"/>
      <c r="X160" s="17"/>
      <c r="Y160" s="43"/>
      <c r="AC160" s="43"/>
    </row>
    <row r="162" spans="1:29" ht="42.75" customHeight="1" x14ac:dyDescent="0.5">
      <c r="B162" s="1393" t="s">
        <v>96</v>
      </c>
      <c r="C162" s="1393"/>
      <c r="D162" s="1393"/>
      <c r="E162" s="1393"/>
      <c r="F162" s="1393"/>
      <c r="G162" s="1393"/>
      <c r="H162" s="1393"/>
      <c r="I162" s="1393"/>
      <c r="J162" s="1393"/>
      <c r="K162" s="1393"/>
      <c r="L162" s="455"/>
      <c r="M162" s="455"/>
      <c r="N162" s="44"/>
      <c r="O162" s="44"/>
      <c r="P162" s="44"/>
      <c r="Q162" s="44"/>
      <c r="R162" s="44"/>
      <c r="S162" s="44"/>
    </row>
    <row r="163" spans="1:29" ht="35.25" customHeight="1" x14ac:dyDescent="0.5">
      <c r="B163" s="1489" t="s">
        <v>97</v>
      </c>
      <c r="C163" s="1489"/>
      <c r="D163" s="1489"/>
      <c r="E163" s="1489"/>
      <c r="F163" s="1489"/>
      <c r="G163" s="1489"/>
      <c r="H163" s="1489"/>
      <c r="I163" s="1489"/>
      <c r="J163" s="1489"/>
      <c r="K163" s="1489"/>
      <c r="L163" s="1489"/>
      <c r="M163" s="1489"/>
      <c r="N163" s="1489"/>
      <c r="O163" s="1489"/>
      <c r="P163" s="1489"/>
      <c r="Q163" s="45"/>
      <c r="R163" s="45"/>
      <c r="S163" s="45"/>
    </row>
    <row r="164" spans="1:29" ht="84.75" customHeight="1" x14ac:dyDescent="0.5">
      <c r="B164" s="1265" t="s">
        <v>227</v>
      </c>
      <c r="C164" s="1265"/>
      <c r="D164" s="1265"/>
      <c r="E164" s="1265"/>
      <c r="F164" s="1265"/>
      <c r="G164" s="1265"/>
      <c r="H164" s="1265"/>
      <c r="I164" s="1265"/>
      <c r="J164" s="1265"/>
      <c r="K164" s="1265"/>
      <c r="L164" s="1265"/>
      <c r="M164" s="1265"/>
      <c r="N164" s="1265"/>
      <c r="O164" s="1265"/>
      <c r="P164" s="1265"/>
      <c r="Q164" s="1265"/>
      <c r="R164" s="1265"/>
      <c r="S164" s="1265"/>
      <c r="T164" s="55"/>
      <c r="U164" s="55"/>
      <c r="V164" s="55"/>
      <c r="W164" s="55"/>
      <c r="X164" s="55"/>
      <c r="Y164" s="55"/>
      <c r="Z164" s="55"/>
    </row>
    <row r="166" spans="1:29" ht="52.5" customHeight="1" x14ac:dyDescent="0.5">
      <c r="B166" s="108" t="s">
        <v>40</v>
      </c>
      <c r="C166" s="1269" t="s">
        <v>99</v>
      </c>
      <c r="D166" s="1270"/>
      <c r="E166" s="1270"/>
      <c r="F166" s="1270"/>
      <c r="G166" s="1270"/>
      <c r="H166" s="1270"/>
      <c r="I166" s="1270"/>
      <c r="J166" s="1270"/>
      <c r="K166" s="1270"/>
      <c r="L166" s="1270"/>
      <c r="M166" s="1270"/>
      <c r="N166" s="1270"/>
      <c r="O166" s="1270"/>
      <c r="P166" s="1271"/>
      <c r="Q166" s="1384" t="s">
        <v>9</v>
      </c>
      <c r="R166" s="1384"/>
      <c r="S166" s="1384"/>
      <c r="T166" s="1384"/>
      <c r="U166" s="143" t="s">
        <v>241</v>
      </c>
      <c r="V166" s="17"/>
      <c r="W166" s="69"/>
      <c r="X166" s="69"/>
      <c r="Y166" s="17"/>
      <c r="Z166" s="43"/>
    </row>
    <row r="167" spans="1:29" ht="51" customHeight="1" x14ac:dyDescent="0.5">
      <c r="B167" s="1494" t="s">
        <v>44</v>
      </c>
      <c r="C167" s="1444"/>
      <c r="D167" s="1485"/>
      <c r="E167" s="1485"/>
      <c r="F167" s="1485"/>
      <c r="G167" s="1485"/>
      <c r="H167" s="1485"/>
      <c r="I167" s="1485"/>
      <c r="J167" s="1485"/>
      <c r="K167" s="1485"/>
      <c r="L167" s="1485"/>
      <c r="M167" s="1485"/>
      <c r="N167" s="1485"/>
      <c r="O167" s="1485"/>
      <c r="P167" s="1486"/>
      <c r="Q167" s="1399" t="s">
        <v>138</v>
      </c>
      <c r="R167" s="1400"/>
      <c r="S167" s="1400"/>
      <c r="T167" s="1401"/>
      <c r="U167" s="140"/>
      <c r="V167" s="70"/>
      <c r="W167" s="70"/>
      <c r="X167" s="70"/>
      <c r="Y167" s="9"/>
    </row>
    <row r="168" spans="1:29" ht="60.75" customHeight="1" x14ac:dyDescent="0.5">
      <c r="B168" s="1494"/>
      <c r="C168" s="1445"/>
      <c r="D168" s="1487"/>
      <c r="E168" s="1487"/>
      <c r="F168" s="1487"/>
      <c r="G168" s="1487"/>
      <c r="H168" s="1487"/>
      <c r="I168" s="1487"/>
      <c r="J168" s="1487"/>
      <c r="K168" s="1487"/>
      <c r="L168" s="1487"/>
      <c r="M168" s="1487"/>
      <c r="N168" s="1487"/>
      <c r="O168" s="1487"/>
      <c r="P168" s="1488"/>
      <c r="Q168" s="1398"/>
      <c r="R168" s="1398"/>
      <c r="S168" s="1398"/>
      <c r="T168" s="1398"/>
      <c r="U168" s="508" t="str">
        <f>IF(ISBLANK(Q168),"0",IF(Q168&gt;0,"1",IF(Q168,"0","1")))</f>
        <v>0</v>
      </c>
      <c r="V168" s="71"/>
      <c r="W168" s="71"/>
      <c r="X168" s="71"/>
      <c r="Y168" s="9"/>
    </row>
    <row r="169" spans="1:29" ht="51" customHeight="1" x14ac:dyDescent="0.5">
      <c r="B169" s="1494" t="s">
        <v>45</v>
      </c>
      <c r="C169" s="1444"/>
      <c r="D169" s="1485"/>
      <c r="E169" s="1485"/>
      <c r="F169" s="1485"/>
      <c r="G169" s="1485"/>
      <c r="H169" s="1485"/>
      <c r="I169" s="1485"/>
      <c r="J169" s="1485"/>
      <c r="K169" s="1485"/>
      <c r="L169" s="1485"/>
      <c r="M169" s="1485"/>
      <c r="N169" s="1485"/>
      <c r="O169" s="1485"/>
      <c r="P169" s="1486"/>
      <c r="Q169" s="1399" t="s">
        <v>138</v>
      </c>
      <c r="R169" s="1400"/>
      <c r="S169" s="1400"/>
      <c r="T169" s="1401"/>
      <c r="U169" s="140"/>
      <c r="V169" s="70"/>
      <c r="W169" s="70"/>
      <c r="X169" s="70"/>
      <c r="Y169" s="9"/>
    </row>
    <row r="170" spans="1:29" ht="60.75" customHeight="1" x14ac:dyDescent="0.5">
      <c r="B170" s="1494"/>
      <c r="C170" s="1445"/>
      <c r="D170" s="1487"/>
      <c r="E170" s="1487"/>
      <c r="F170" s="1487"/>
      <c r="G170" s="1487"/>
      <c r="H170" s="1487"/>
      <c r="I170" s="1487"/>
      <c r="J170" s="1487"/>
      <c r="K170" s="1487"/>
      <c r="L170" s="1487"/>
      <c r="M170" s="1487"/>
      <c r="N170" s="1487"/>
      <c r="O170" s="1487"/>
      <c r="P170" s="1488"/>
      <c r="Q170" s="1398"/>
      <c r="R170" s="1398"/>
      <c r="S170" s="1398"/>
      <c r="T170" s="1398"/>
      <c r="U170" s="508" t="str">
        <f>IF(ISBLANK(Q170),"0",IF(Q170&gt;0,"1",IF(Q170,"0","1")))</f>
        <v>0</v>
      </c>
      <c r="V170" s="128" t="s">
        <v>241</v>
      </c>
      <c r="W170" s="324">
        <f>U168+U170</f>
        <v>0</v>
      </c>
      <c r="X170" s="71"/>
      <c r="Y170" s="9"/>
    </row>
    <row r="171" spans="1:29" ht="56.25" customHeight="1" x14ac:dyDescent="0.5">
      <c r="B171" s="1394" t="s">
        <v>20</v>
      </c>
      <c r="C171" s="1395"/>
      <c r="D171" s="1395"/>
      <c r="E171" s="1395"/>
      <c r="F171" s="1395"/>
      <c r="G171" s="1395"/>
      <c r="H171" s="1395"/>
      <c r="I171" s="1395"/>
      <c r="J171" s="1395"/>
      <c r="K171" s="1395"/>
      <c r="L171" s="1395"/>
      <c r="M171" s="1395"/>
      <c r="N171" s="1395"/>
      <c r="O171" s="1395"/>
      <c r="P171" s="1395"/>
      <c r="Q171" s="1402">
        <f>Q168+Q170</f>
        <v>0</v>
      </c>
      <c r="R171" s="1403"/>
      <c r="S171" s="1403"/>
      <c r="T171" s="1404"/>
      <c r="U171" s="466">
        <f>W170</f>
        <v>0</v>
      </c>
      <c r="V171" s="72"/>
      <c r="W171" s="72"/>
      <c r="X171" s="72"/>
      <c r="Y171" s="17"/>
      <c r="Z171" s="43"/>
    </row>
    <row r="173" spans="1:29" ht="39.75" x14ac:dyDescent="0.5">
      <c r="B173" s="1393" t="s">
        <v>100</v>
      </c>
      <c r="C173" s="1393"/>
      <c r="D173" s="1393"/>
      <c r="E173" s="1393"/>
      <c r="F173" s="1393"/>
      <c r="G173" s="1393"/>
      <c r="H173" s="1393"/>
      <c r="I173" s="1393"/>
      <c r="J173" s="1393"/>
      <c r="K173" s="1393"/>
      <c r="L173" s="1393"/>
      <c r="M173" s="1393"/>
      <c r="N173" s="1393"/>
      <c r="O173" s="1393"/>
      <c r="P173" s="1393"/>
      <c r="Q173" s="1393"/>
      <c r="R173" s="48"/>
      <c r="S173" s="44"/>
      <c r="T173" s="44"/>
    </row>
    <row r="174" spans="1:29" ht="38.25" customHeight="1" x14ac:dyDescent="0.5">
      <c r="B174" s="45" t="s">
        <v>97</v>
      </c>
      <c r="C174" s="45"/>
      <c r="D174" s="43"/>
      <c r="E174" s="43"/>
      <c r="F174" s="43"/>
      <c r="G174" s="43"/>
      <c r="H174" s="45"/>
      <c r="I174" s="45"/>
      <c r="J174" s="45"/>
      <c r="K174" s="45"/>
      <c r="L174" s="45"/>
      <c r="M174" s="45"/>
      <c r="N174" s="45"/>
      <c r="O174" s="45"/>
      <c r="P174" s="45"/>
      <c r="Q174" s="45"/>
      <c r="R174" s="45"/>
      <c r="S174" s="45"/>
    </row>
    <row r="175" spans="1:29" ht="20.25" customHeight="1" x14ac:dyDescent="0.5">
      <c r="A175" s="17"/>
      <c r="B175" s="17"/>
      <c r="C175" s="17"/>
      <c r="D175" s="9"/>
      <c r="E175" s="9"/>
      <c r="F175" s="9"/>
      <c r="G175" s="279"/>
      <c r="H175" s="9"/>
      <c r="I175" s="9"/>
      <c r="J175" s="9"/>
      <c r="K175" s="9"/>
      <c r="L175" s="279"/>
      <c r="M175" s="279"/>
      <c r="N175" s="9"/>
      <c r="O175" s="9"/>
      <c r="P175" s="9"/>
      <c r="Q175" s="9"/>
      <c r="R175" s="9"/>
      <c r="S175" s="9"/>
      <c r="T175" s="9"/>
      <c r="U175" s="9"/>
      <c r="V175" s="9"/>
      <c r="W175" s="9"/>
    </row>
    <row r="176" spans="1:29" s="61" customFormat="1" ht="48.75" customHeight="1" thickBot="1" x14ac:dyDescent="0.85">
      <c r="A176" s="1396" t="s">
        <v>101</v>
      </c>
      <c r="B176" s="1397"/>
      <c r="C176" s="1397"/>
      <c r="D176" s="1397"/>
      <c r="E176" s="1397"/>
      <c r="F176" s="1397"/>
      <c r="G176" s="1397"/>
      <c r="H176" s="1397"/>
      <c r="I176" s="1397"/>
      <c r="J176" s="1397"/>
      <c r="K176" s="1397"/>
      <c r="L176" s="1397"/>
      <c r="M176" s="1397"/>
      <c r="N176" s="1397"/>
      <c r="O176" s="1397"/>
      <c r="P176" s="1397"/>
      <c r="Q176" s="1397"/>
      <c r="R176" s="1397"/>
      <c r="S176" s="1397"/>
      <c r="T176" s="1397"/>
      <c r="U176" s="25"/>
      <c r="V176" s="26"/>
      <c r="W176" s="102"/>
      <c r="X176" s="103"/>
      <c r="Y176" s="104"/>
      <c r="Z176" s="104"/>
      <c r="AA176" s="104"/>
      <c r="AB176" s="104"/>
      <c r="AC176" s="104"/>
    </row>
    <row r="177" spans="1:27" ht="15.75" customHeight="1" x14ac:dyDescent="0.5">
      <c r="A177" s="2"/>
      <c r="B177" s="3"/>
      <c r="C177" s="3"/>
      <c r="D177" s="4"/>
      <c r="E177" s="4"/>
      <c r="F177" s="4"/>
      <c r="G177" s="4"/>
      <c r="H177" s="3"/>
      <c r="I177" s="5"/>
      <c r="J177" s="5"/>
      <c r="K177" s="5"/>
      <c r="L177" s="5"/>
      <c r="M177" s="5"/>
      <c r="N177" s="5"/>
      <c r="O177" s="5"/>
      <c r="P177" s="5"/>
      <c r="Q177" s="5"/>
      <c r="R177" s="5"/>
      <c r="S177" s="5"/>
      <c r="T177" s="5"/>
      <c r="U177" s="19"/>
      <c r="V177" s="7"/>
      <c r="W177" s="7"/>
      <c r="X177" s="45"/>
    </row>
    <row r="178" spans="1:27" ht="25.5" customHeight="1" x14ac:dyDescent="0.5">
      <c r="A178" s="8"/>
      <c r="B178" s="9"/>
      <c r="C178" s="9"/>
      <c r="D178" s="9"/>
      <c r="E178" s="9"/>
      <c r="F178" s="9"/>
      <c r="G178" s="279"/>
      <c r="H178" s="9"/>
      <c r="I178" s="9"/>
      <c r="J178" s="9"/>
      <c r="K178" s="9"/>
      <c r="L178" s="279"/>
      <c r="M178" s="279"/>
      <c r="N178" s="9"/>
      <c r="O178" s="9"/>
      <c r="P178" s="9"/>
      <c r="Q178" s="27" t="s">
        <v>135</v>
      </c>
      <c r="R178" s="7"/>
      <c r="S178" s="7"/>
      <c r="T178" s="9"/>
      <c r="U178" s="13"/>
      <c r="V178" s="9"/>
      <c r="W178" s="9"/>
      <c r="X178" s="9"/>
      <c r="Y178" s="9"/>
      <c r="Z178" s="9"/>
      <c r="AA178" s="43"/>
    </row>
    <row r="179" spans="1:27" ht="25.5" customHeight="1" x14ac:dyDescent="0.5">
      <c r="A179" s="8"/>
      <c r="B179" s="988" t="s">
        <v>102</v>
      </c>
      <c r="C179" s="988"/>
      <c r="D179" s="14"/>
      <c r="E179" s="14"/>
      <c r="F179" s="14"/>
      <c r="G179" s="14"/>
      <c r="H179" s="9"/>
      <c r="I179" s="9"/>
      <c r="J179" s="9"/>
      <c r="K179" s="9"/>
      <c r="L179" s="279"/>
      <c r="M179" s="279"/>
      <c r="N179" s="9"/>
      <c r="O179" s="27" t="s">
        <v>133</v>
      </c>
      <c r="P179" s="9"/>
      <c r="Q179" s="27" t="s">
        <v>136</v>
      </c>
      <c r="R179" s="7"/>
      <c r="S179" s="7"/>
      <c r="T179" s="9"/>
      <c r="U179" s="13"/>
      <c r="V179" s="9"/>
      <c r="W179" s="9"/>
      <c r="X179" s="9"/>
      <c r="Y179" s="9"/>
      <c r="Z179" s="9"/>
      <c r="AA179" s="43"/>
    </row>
    <row r="180" spans="1:27" ht="30.75" customHeight="1" x14ac:dyDescent="0.5">
      <c r="A180" s="8"/>
      <c r="B180" s="9"/>
      <c r="C180" s="9"/>
      <c r="D180" s="9"/>
      <c r="E180" s="9"/>
      <c r="F180" s="9"/>
      <c r="G180" s="279"/>
      <c r="H180" s="9"/>
      <c r="I180" s="9"/>
      <c r="J180" s="9"/>
      <c r="K180" s="9"/>
      <c r="L180" s="279"/>
      <c r="M180" s="279"/>
      <c r="N180" s="9"/>
      <c r="O180" s="27" t="s">
        <v>134</v>
      </c>
      <c r="P180" s="9"/>
      <c r="Q180" s="27" t="s">
        <v>134</v>
      </c>
      <c r="R180" s="7"/>
      <c r="S180" s="7"/>
      <c r="T180" s="9"/>
      <c r="U180" s="13"/>
      <c r="V180" s="9"/>
      <c r="W180" s="9"/>
      <c r="X180" s="9"/>
      <c r="Y180" s="9"/>
      <c r="Z180" s="9"/>
      <c r="AA180" s="43"/>
    </row>
    <row r="181" spans="1:27" ht="44.25" customHeight="1" x14ac:dyDescent="0.5">
      <c r="A181" s="8"/>
      <c r="B181" s="1279" t="s">
        <v>95</v>
      </c>
      <c r="C181" s="1279"/>
      <c r="D181" s="326">
        <f>L48</f>
        <v>8</v>
      </c>
      <c r="E181" s="7"/>
      <c r="F181" s="7"/>
      <c r="G181" s="7"/>
      <c r="H181" s="9"/>
      <c r="I181" s="9"/>
      <c r="J181" s="9"/>
      <c r="K181" s="9"/>
      <c r="L181" s="279"/>
      <c r="M181" s="279"/>
      <c r="N181" s="9"/>
      <c r="O181" s="9"/>
      <c r="P181" s="9"/>
      <c r="Q181" s="9"/>
      <c r="R181" s="9"/>
      <c r="S181" s="1411" t="s">
        <v>258</v>
      </c>
      <c r="T181" s="1411"/>
      <c r="U181" s="19"/>
      <c r="V181" s="7"/>
      <c r="W181" s="16"/>
      <c r="X181" s="16"/>
      <c r="Y181" s="16"/>
      <c r="Z181" s="9"/>
      <c r="AA181" s="43"/>
    </row>
    <row r="182" spans="1:27" ht="16.5" customHeight="1" x14ac:dyDescent="0.5">
      <c r="A182" s="8"/>
      <c r="B182" s="16"/>
      <c r="C182" s="16"/>
      <c r="D182" s="7"/>
      <c r="E182" s="7"/>
      <c r="F182" s="921">
        <f>D181/D185</f>
        <v>0.66666666666666663</v>
      </c>
      <c r="G182" s="472"/>
      <c r="H182" s="9"/>
      <c r="I182" s="9"/>
      <c r="J182" s="9"/>
      <c r="K182" s="9"/>
      <c r="L182" s="279"/>
      <c r="M182" s="279"/>
      <c r="N182" s="9"/>
      <c r="O182" s="9"/>
      <c r="P182" s="9"/>
      <c r="Q182" s="7"/>
      <c r="R182" s="17"/>
      <c r="S182" s="1411"/>
      <c r="T182" s="1411"/>
      <c r="U182" s="28"/>
      <c r="V182" s="16"/>
      <c r="W182" s="16"/>
      <c r="X182" s="16"/>
      <c r="Y182" s="16"/>
      <c r="Z182" s="9"/>
      <c r="AA182" s="43"/>
    </row>
    <row r="183" spans="1:27" ht="25.5" customHeight="1" x14ac:dyDescent="0.5">
      <c r="A183" s="8"/>
      <c r="B183" s="9"/>
      <c r="C183" s="9"/>
      <c r="D183" s="9"/>
      <c r="E183" s="38" t="s">
        <v>103</v>
      </c>
      <c r="F183" s="922"/>
      <c r="G183" s="472"/>
      <c r="H183" s="7"/>
      <c r="I183" s="7"/>
      <c r="J183" s="7"/>
      <c r="K183" s="38"/>
      <c r="L183" s="449"/>
      <c r="M183" s="449"/>
      <c r="N183" s="7"/>
      <c r="O183" s="1093" t="s">
        <v>157</v>
      </c>
      <c r="P183" s="992"/>
      <c r="Q183" s="921">
        <f>F182*50</f>
        <v>33.333333333333329</v>
      </c>
      <c r="R183" s="29"/>
      <c r="S183" s="1411"/>
      <c r="T183" s="1411"/>
      <c r="U183" s="28"/>
      <c r="V183" s="16"/>
      <c r="W183" s="16"/>
      <c r="X183" s="16"/>
      <c r="Y183" s="16"/>
      <c r="Z183" s="9"/>
      <c r="AA183" s="43"/>
    </row>
    <row r="184" spans="1:27" ht="25.5" customHeight="1" x14ac:dyDescent="0.5">
      <c r="A184" s="8"/>
      <c r="B184" s="9"/>
      <c r="C184" s="9"/>
      <c r="D184" s="9"/>
      <c r="E184" s="9"/>
      <c r="F184" s="923"/>
      <c r="G184" s="472"/>
      <c r="H184" s="7"/>
      <c r="I184" s="7"/>
      <c r="J184" s="7"/>
      <c r="K184" s="38"/>
      <c r="L184" s="449"/>
      <c r="M184" s="449"/>
      <c r="N184" s="7"/>
      <c r="O184" s="1093"/>
      <c r="P184" s="992"/>
      <c r="Q184" s="923"/>
      <c r="R184" s="29"/>
      <c r="S184" s="1411"/>
      <c r="T184" s="1411"/>
      <c r="U184" s="28"/>
      <c r="V184" s="16"/>
      <c r="W184" s="16"/>
      <c r="X184" s="16"/>
      <c r="Y184" s="16"/>
      <c r="Z184" s="9"/>
      <c r="AA184" s="43"/>
    </row>
    <row r="185" spans="1:27" ht="48.75" customHeight="1" x14ac:dyDescent="0.5">
      <c r="A185" s="8"/>
      <c r="B185" s="1279" t="s">
        <v>106</v>
      </c>
      <c r="C185" s="1279"/>
      <c r="D185" s="326">
        <f>P100*4</f>
        <v>12</v>
      </c>
      <c r="E185" s="7"/>
      <c r="F185" s="7"/>
      <c r="G185" s="7"/>
      <c r="H185" s="9"/>
      <c r="I185" s="9"/>
      <c r="J185" s="9"/>
      <c r="K185" s="9"/>
      <c r="L185" s="279"/>
      <c r="M185" s="279"/>
      <c r="N185" s="9"/>
      <c r="O185" s="9"/>
      <c r="P185" s="9"/>
      <c r="Q185" s="9"/>
      <c r="R185" s="29"/>
      <c r="S185" s="1411"/>
      <c r="T185" s="1411"/>
      <c r="U185" s="28"/>
      <c r="V185" s="16"/>
      <c r="W185" s="16"/>
      <c r="X185" s="16"/>
      <c r="Y185" s="16"/>
      <c r="Z185" s="9"/>
      <c r="AA185" s="43"/>
    </row>
    <row r="186" spans="1:27" ht="35.25" customHeight="1" x14ac:dyDescent="0.5">
      <c r="A186" s="8"/>
      <c r="B186" s="9"/>
      <c r="C186" s="9"/>
      <c r="D186" s="9"/>
      <c r="E186" s="9"/>
      <c r="F186" s="9"/>
      <c r="G186" s="279"/>
      <c r="H186" s="9"/>
      <c r="I186" s="9"/>
      <c r="J186" s="9"/>
      <c r="K186" s="9"/>
      <c r="L186" s="279"/>
      <c r="M186" s="279"/>
      <c r="N186" s="9"/>
      <c r="O186" s="9"/>
      <c r="P186" s="9"/>
      <c r="Q186" s="925" t="s">
        <v>104</v>
      </c>
      <c r="R186" s="39"/>
      <c r="S186" s="39" t="s">
        <v>158</v>
      </c>
      <c r="T186" s="1412">
        <f>Q183+Q191</f>
        <v>60.256410256410248</v>
      </c>
      <c r="U186" s="19"/>
      <c r="V186" s="7"/>
      <c r="W186" s="7"/>
      <c r="X186" s="7"/>
      <c r="Y186" s="7"/>
      <c r="Z186" s="9"/>
      <c r="AA186" s="43"/>
    </row>
    <row r="187" spans="1:27" ht="35.25" customHeight="1" x14ac:dyDescent="0.5">
      <c r="A187" s="8"/>
      <c r="B187" s="9"/>
      <c r="C187" s="9"/>
      <c r="D187" s="9"/>
      <c r="E187" s="9"/>
      <c r="F187" s="9"/>
      <c r="G187" s="279"/>
      <c r="H187" s="9"/>
      <c r="I187" s="9"/>
      <c r="J187" s="9"/>
      <c r="K187" s="9"/>
      <c r="L187" s="279"/>
      <c r="M187" s="279"/>
      <c r="N187" s="9"/>
      <c r="O187" s="9"/>
      <c r="P187" s="9"/>
      <c r="Q187" s="925"/>
      <c r="R187" s="39"/>
      <c r="S187" s="30"/>
      <c r="T187" s="1413"/>
      <c r="U187" s="31"/>
      <c r="V187" s="7"/>
      <c r="W187" s="7"/>
      <c r="X187" s="7"/>
      <c r="Y187" s="7"/>
      <c r="Z187" s="9"/>
      <c r="AA187" s="43"/>
    </row>
    <row r="188" spans="1:27" ht="30.75" customHeight="1" x14ac:dyDescent="0.5">
      <c r="A188" s="8"/>
      <c r="B188" s="988" t="s">
        <v>105</v>
      </c>
      <c r="C188" s="988"/>
      <c r="D188" s="14"/>
      <c r="E188" s="14"/>
      <c r="F188" s="1236" t="s">
        <v>107</v>
      </c>
      <c r="G188" s="1236"/>
      <c r="H188" s="1236"/>
      <c r="I188" s="9"/>
      <c r="J188" s="9"/>
      <c r="K188" s="18"/>
      <c r="L188" s="18"/>
      <c r="M188" s="18"/>
      <c r="N188" s="14"/>
      <c r="O188" s="14"/>
      <c r="P188" s="9"/>
      <c r="Q188" s="9"/>
      <c r="R188" s="9"/>
      <c r="S188" s="9"/>
      <c r="T188" s="7"/>
      <c r="U188" s="19"/>
      <c r="V188" s="9"/>
      <c r="W188" s="9"/>
      <c r="X188" s="9"/>
      <c r="Y188" s="9"/>
      <c r="Z188" s="9"/>
      <c r="AA188" s="43"/>
    </row>
    <row r="189" spans="1:27" ht="54.75" customHeight="1" x14ac:dyDescent="0.5">
      <c r="A189" s="8"/>
      <c r="B189" s="1279" t="s">
        <v>95</v>
      </c>
      <c r="C189" s="1279"/>
      <c r="D189" s="326">
        <f>M160</f>
        <v>28</v>
      </c>
      <c r="E189" s="39" t="s">
        <v>104</v>
      </c>
      <c r="F189" s="1279" t="s">
        <v>95</v>
      </c>
      <c r="G189" s="1279"/>
      <c r="H189" s="1279"/>
      <c r="I189" s="1279"/>
      <c r="J189" s="327">
        <f>Q171</f>
        <v>0</v>
      </c>
      <c r="K189" s="38" t="s">
        <v>103</v>
      </c>
      <c r="L189" s="449"/>
      <c r="M189" s="449"/>
      <c r="N189" s="467">
        <f>D189+J189</f>
        <v>28</v>
      </c>
      <c r="O189" s="36"/>
      <c r="P189" s="9"/>
      <c r="Q189" s="9"/>
      <c r="R189" s="9"/>
      <c r="S189" s="9"/>
      <c r="T189" s="7"/>
      <c r="U189" s="19"/>
      <c r="V189" s="9"/>
      <c r="W189" s="9"/>
      <c r="X189" s="9"/>
      <c r="Y189" s="9"/>
      <c r="Z189" s="9"/>
      <c r="AA189" s="43"/>
    </row>
    <row r="190" spans="1:27" x14ac:dyDescent="0.5">
      <c r="A190" s="8"/>
      <c r="B190" s="9"/>
      <c r="C190" s="9"/>
      <c r="D190" s="9"/>
      <c r="E190" s="9"/>
      <c r="F190" s="9"/>
      <c r="G190" s="279"/>
      <c r="H190" s="9"/>
      <c r="I190" s="9"/>
      <c r="J190" s="9"/>
      <c r="K190" s="9"/>
      <c r="L190" s="279"/>
      <c r="M190" s="279"/>
      <c r="N190" s="9"/>
      <c r="O190" s="9"/>
      <c r="P190" s="9"/>
      <c r="Q190" s="9"/>
      <c r="R190" s="9"/>
      <c r="S190" s="9"/>
      <c r="T190" s="9"/>
      <c r="U190" s="13"/>
      <c r="V190" s="9"/>
      <c r="W190" s="9"/>
      <c r="X190" s="9"/>
      <c r="Y190" s="9"/>
      <c r="Z190" s="9"/>
      <c r="AA190" s="43"/>
    </row>
    <row r="191" spans="1:27" ht="21" customHeight="1" x14ac:dyDescent="0.5">
      <c r="A191" s="8"/>
      <c r="B191" s="9"/>
      <c r="C191" s="9"/>
      <c r="D191" s="9"/>
      <c r="E191" s="9"/>
      <c r="F191" s="9"/>
      <c r="G191" s="279"/>
      <c r="H191" s="9"/>
      <c r="I191" s="9"/>
      <c r="J191" s="9"/>
      <c r="K191" s="9"/>
      <c r="L191" s="279"/>
      <c r="M191" s="279"/>
      <c r="N191" s="7"/>
      <c r="O191" s="1093" t="s">
        <v>157</v>
      </c>
      <c r="P191" s="992"/>
      <c r="Q191" s="921">
        <f>N189/N194*50</f>
        <v>26.923076923076923</v>
      </c>
      <c r="R191" s="38"/>
      <c r="S191" s="7"/>
      <c r="T191" s="9"/>
      <c r="U191" s="13"/>
      <c r="V191" s="9"/>
      <c r="W191" s="9"/>
      <c r="X191" s="9"/>
      <c r="Y191" s="9"/>
      <c r="Z191" s="9"/>
      <c r="AA191" s="43"/>
    </row>
    <row r="192" spans="1:27" ht="21" customHeight="1" x14ac:dyDescent="0.5">
      <c r="A192" s="8"/>
      <c r="B192" s="9"/>
      <c r="C192" s="9"/>
      <c r="D192" s="9"/>
      <c r="E192" s="9"/>
      <c r="F192" s="9"/>
      <c r="G192" s="279"/>
      <c r="H192" s="9"/>
      <c r="I192" s="9"/>
      <c r="J192" s="9"/>
      <c r="K192" s="9"/>
      <c r="L192" s="279"/>
      <c r="M192" s="279"/>
      <c r="N192" s="7"/>
      <c r="O192" s="1093"/>
      <c r="P192" s="992"/>
      <c r="Q192" s="923"/>
      <c r="R192" s="38"/>
      <c r="S192" s="9"/>
      <c r="T192" s="9"/>
      <c r="U192" s="13"/>
      <c r="V192" s="9"/>
      <c r="W192" s="9"/>
      <c r="X192" s="9"/>
      <c r="Y192" s="9"/>
      <c r="Z192" s="9"/>
      <c r="AA192" s="43"/>
    </row>
    <row r="193" spans="1:30" ht="39.75" customHeight="1" x14ac:dyDescent="0.5">
      <c r="A193" s="8"/>
      <c r="B193" s="988" t="s">
        <v>105</v>
      </c>
      <c r="C193" s="988"/>
      <c r="D193" s="14"/>
      <c r="E193" s="14"/>
      <c r="F193" s="1236" t="s">
        <v>107</v>
      </c>
      <c r="G193" s="1236"/>
      <c r="H193" s="1236"/>
      <c r="I193" s="9"/>
      <c r="J193" s="9"/>
      <c r="K193" s="9"/>
      <c r="L193" s="279"/>
      <c r="M193" s="279"/>
      <c r="N193" s="9"/>
      <c r="O193" s="9"/>
      <c r="P193" s="9"/>
      <c r="Q193" s="9"/>
      <c r="R193" s="9"/>
      <c r="S193" s="9"/>
      <c r="T193" s="9"/>
      <c r="U193" s="13"/>
      <c r="V193" s="9"/>
      <c r="W193" s="9"/>
      <c r="X193" s="9"/>
      <c r="Y193" s="9"/>
      <c r="Z193" s="9"/>
      <c r="AA193" s="43"/>
    </row>
    <row r="194" spans="1:30" ht="59.25" customHeight="1" x14ac:dyDescent="0.5">
      <c r="A194" s="8"/>
      <c r="B194" s="1279" t="s">
        <v>237</v>
      </c>
      <c r="C194" s="1279"/>
      <c r="D194" s="326">
        <f>U149*4</f>
        <v>52</v>
      </c>
      <c r="E194" s="39" t="s">
        <v>104</v>
      </c>
      <c r="F194" s="1279" t="s">
        <v>238</v>
      </c>
      <c r="G194" s="1279"/>
      <c r="H194" s="1279"/>
      <c r="I194" s="1279"/>
      <c r="J194" s="374">
        <f>U171*4</f>
        <v>0</v>
      </c>
      <c r="K194" s="38" t="s">
        <v>103</v>
      </c>
      <c r="L194" s="449"/>
      <c r="M194" s="449"/>
      <c r="N194" s="326">
        <f>D194+J194</f>
        <v>52</v>
      </c>
      <c r="O194" s="38"/>
      <c r="P194" s="9"/>
      <c r="Q194" s="9"/>
      <c r="R194" s="9"/>
      <c r="S194" s="9"/>
      <c r="T194" s="9"/>
      <c r="U194" s="13"/>
      <c r="V194" s="9"/>
      <c r="W194" s="9"/>
      <c r="X194" s="9"/>
      <c r="Y194" s="9"/>
      <c r="Z194" s="9"/>
      <c r="AA194" s="43"/>
    </row>
    <row r="195" spans="1:30" ht="38.25" thickBot="1" x14ac:dyDescent="0.55000000000000004">
      <c r="A195" s="20"/>
      <c r="B195" s="32"/>
      <c r="C195" s="32"/>
      <c r="D195" s="21"/>
      <c r="E195" s="21"/>
      <c r="F195" s="21"/>
      <c r="G195" s="21"/>
      <c r="H195" s="21"/>
      <c r="I195" s="21"/>
      <c r="J195" s="21"/>
      <c r="K195" s="21"/>
      <c r="L195" s="21"/>
      <c r="M195" s="21"/>
      <c r="N195" s="21"/>
      <c r="O195" s="21"/>
      <c r="P195" s="21"/>
      <c r="Q195" s="21"/>
      <c r="R195" s="21"/>
      <c r="S195" s="21"/>
      <c r="T195" s="21"/>
      <c r="U195" s="22"/>
      <c r="V195" s="9"/>
      <c r="W195" s="9"/>
      <c r="X195" s="9"/>
      <c r="Y195" s="9"/>
      <c r="Z195" s="9"/>
      <c r="AA195" s="43"/>
    </row>
    <row r="196" spans="1:30" ht="23.25" customHeight="1" x14ac:dyDescent="0.5">
      <c r="A196" s="17"/>
      <c r="B196" s="17"/>
      <c r="C196" s="17"/>
      <c r="D196" s="9"/>
      <c r="E196" s="9"/>
      <c r="F196" s="9"/>
      <c r="G196" s="279"/>
      <c r="H196" s="9"/>
      <c r="I196" s="9"/>
      <c r="J196" s="9"/>
      <c r="K196" s="9"/>
      <c r="L196" s="279"/>
      <c r="M196" s="279"/>
      <c r="N196" s="9"/>
      <c r="O196" s="9"/>
      <c r="P196" s="9"/>
      <c r="Q196" s="9"/>
      <c r="R196" s="9"/>
      <c r="S196" s="9"/>
      <c r="T196" s="9"/>
      <c r="U196" s="9"/>
      <c r="V196" s="9"/>
      <c r="W196" s="9"/>
      <c r="X196" s="9"/>
      <c r="Y196" s="9"/>
      <c r="Z196" s="9"/>
    </row>
    <row r="197" spans="1:30" ht="75.75" customHeight="1" x14ac:dyDescent="0.5">
      <c r="B197" s="1265" t="s">
        <v>228</v>
      </c>
      <c r="C197" s="1265"/>
      <c r="D197" s="1265"/>
      <c r="E197" s="1265"/>
      <c r="F197" s="1265"/>
      <c r="G197" s="1265"/>
      <c r="H197" s="1265"/>
      <c r="I197" s="1265"/>
      <c r="J197" s="1265"/>
      <c r="K197" s="1265"/>
      <c r="L197" s="1265"/>
      <c r="M197" s="1265"/>
      <c r="N197" s="1265"/>
      <c r="O197" s="1265"/>
      <c r="P197" s="1265"/>
      <c r="Q197" s="1265"/>
      <c r="R197" s="1265"/>
      <c r="S197" s="1265"/>
      <c r="T197" s="1265"/>
      <c r="U197" s="55"/>
      <c r="V197" s="55"/>
      <c r="W197" s="55"/>
      <c r="X197" s="55"/>
      <c r="Y197" s="55"/>
      <c r="Z197" s="55"/>
      <c r="AA197" s="55"/>
    </row>
    <row r="198" spans="1:30" ht="28.5" customHeight="1" x14ac:dyDescent="0.5"/>
    <row r="199" spans="1:30" s="56" customFormat="1" ht="44.25" customHeight="1" x14ac:dyDescent="0.45">
      <c r="C199" s="459" t="s">
        <v>108</v>
      </c>
      <c r="D199" s="1293" t="s">
        <v>9</v>
      </c>
      <c r="E199" s="1293"/>
      <c r="F199" s="1293"/>
      <c r="G199" s="1293"/>
      <c r="H199" s="1290"/>
      <c r="I199" s="1293" t="s">
        <v>10</v>
      </c>
      <c r="J199" s="1293"/>
      <c r="K199" s="1293"/>
      <c r="L199" s="57"/>
      <c r="M199" s="57"/>
      <c r="N199" s="57"/>
      <c r="O199" s="57"/>
      <c r="P199" s="57"/>
      <c r="Q199" s="59"/>
      <c r="R199" s="57"/>
      <c r="S199" s="57"/>
      <c r="T199" s="57"/>
      <c r="V199" s="59"/>
      <c r="W199" s="59"/>
      <c r="X199" s="59"/>
      <c r="Y199" s="59"/>
      <c r="Z199" s="59"/>
      <c r="AA199" s="59"/>
      <c r="AB199" s="59"/>
      <c r="AC199" s="59"/>
      <c r="AD199" s="59"/>
    </row>
    <row r="200" spans="1:30" ht="49.5" customHeight="1" x14ac:dyDescent="0.5">
      <c r="C200" s="454" t="s">
        <v>109</v>
      </c>
      <c r="D200" s="1275" t="s">
        <v>150</v>
      </c>
      <c r="E200" s="1275"/>
      <c r="F200" s="1275"/>
      <c r="G200" s="1275"/>
      <c r="H200" s="1291"/>
      <c r="I200" s="1275" t="s">
        <v>30</v>
      </c>
      <c r="J200" s="1275"/>
      <c r="K200" s="1275"/>
      <c r="L200" s="7"/>
      <c r="M200" s="7"/>
      <c r="N200" s="7"/>
      <c r="O200" s="7"/>
      <c r="P200" s="7"/>
      <c r="R200" s="7"/>
      <c r="S200" s="7"/>
      <c r="T200" s="7"/>
      <c r="U200" s="43"/>
      <c r="AD200" s="12"/>
    </row>
    <row r="201" spans="1:30" ht="49.5" customHeight="1" x14ac:dyDescent="0.5">
      <c r="C201" s="454" t="s">
        <v>110</v>
      </c>
      <c r="D201" s="1275" t="s">
        <v>151</v>
      </c>
      <c r="E201" s="1275"/>
      <c r="F201" s="1275"/>
      <c r="G201" s="1275"/>
      <c r="H201" s="1291"/>
      <c r="I201" s="1275" t="s">
        <v>31</v>
      </c>
      <c r="J201" s="1275"/>
      <c r="K201" s="1275"/>
      <c r="L201" s="7"/>
      <c r="M201" s="7"/>
      <c r="N201" s="7"/>
      <c r="O201" s="7"/>
      <c r="P201" s="7"/>
      <c r="R201" s="7"/>
      <c r="S201" s="7"/>
      <c r="T201" s="7"/>
      <c r="U201" s="43"/>
      <c r="AD201" s="12"/>
    </row>
    <row r="202" spans="1:30" ht="49.5" customHeight="1" x14ac:dyDescent="0.5">
      <c r="C202" s="454" t="s">
        <v>111</v>
      </c>
      <c r="D202" s="1275" t="s">
        <v>152</v>
      </c>
      <c r="E202" s="1275"/>
      <c r="F202" s="1275"/>
      <c r="G202" s="1275"/>
      <c r="H202" s="1291"/>
      <c r="I202" s="1275" t="s">
        <v>32</v>
      </c>
      <c r="J202" s="1275"/>
      <c r="K202" s="1275"/>
      <c r="L202" s="7"/>
      <c r="M202" s="7"/>
      <c r="N202" s="7"/>
      <c r="O202" s="7"/>
      <c r="P202" s="7"/>
      <c r="R202" s="7"/>
      <c r="S202" s="7"/>
      <c r="T202" s="7"/>
      <c r="U202" s="43"/>
      <c r="AD202" s="12"/>
    </row>
    <row r="203" spans="1:30" ht="49.5" customHeight="1" x14ac:dyDescent="0.5">
      <c r="C203" s="454" t="s">
        <v>112</v>
      </c>
      <c r="D203" s="1275" t="s">
        <v>153</v>
      </c>
      <c r="E203" s="1275"/>
      <c r="F203" s="1275"/>
      <c r="G203" s="1275"/>
      <c r="H203" s="1291"/>
      <c r="I203" s="1275" t="s">
        <v>33</v>
      </c>
      <c r="J203" s="1275"/>
      <c r="K203" s="1275"/>
      <c r="L203" s="7"/>
      <c r="M203" s="7"/>
      <c r="N203" s="7"/>
      <c r="O203" s="7"/>
      <c r="P203" s="7"/>
      <c r="R203" s="7"/>
      <c r="S203" s="7"/>
      <c r="T203" s="7"/>
      <c r="U203" s="43"/>
      <c r="AD203" s="12"/>
    </row>
    <row r="204" spans="1:30" ht="49.5" customHeight="1" x14ac:dyDescent="0.5">
      <c r="C204" s="454" t="s">
        <v>113</v>
      </c>
      <c r="D204" s="1275" t="s">
        <v>154</v>
      </c>
      <c r="E204" s="1275"/>
      <c r="F204" s="1275"/>
      <c r="G204" s="1275"/>
      <c r="H204" s="1292"/>
      <c r="I204" s="1275" t="s">
        <v>34</v>
      </c>
      <c r="J204" s="1275"/>
      <c r="K204" s="1275"/>
      <c r="L204" s="7"/>
      <c r="M204" s="7"/>
      <c r="N204" s="7"/>
      <c r="O204" s="7"/>
      <c r="P204" s="7"/>
      <c r="R204" s="7"/>
      <c r="S204" s="7"/>
      <c r="T204" s="7"/>
      <c r="U204" s="43"/>
      <c r="AD204" s="12"/>
    </row>
    <row r="205" spans="1:30" ht="44.25" customHeight="1" x14ac:dyDescent="0.5">
      <c r="D205" s="43"/>
      <c r="E205" s="38"/>
      <c r="F205" s="38"/>
      <c r="G205" s="449"/>
      <c r="H205" s="38"/>
      <c r="I205" s="38"/>
      <c r="J205" s="38"/>
      <c r="K205" s="38"/>
      <c r="L205" s="449"/>
      <c r="M205" s="449"/>
      <c r="N205" s="38"/>
      <c r="O205" s="38"/>
      <c r="P205" s="38"/>
      <c r="Q205" s="7"/>
      <c r="R205" s="7"/>
      <c r="S205" s="7"/>
      <c r="T205" s="43"/>
    </row>
    <row r="206" spans="1:30" ht="37.5" customHeight="1" x14ac:dyDescent="0.5">
      <c r="B206" s="1314" t="s">
        <v>201</v>
      </c>
      <c r="C206" s="1315"/>
      <c r="D206" s="1315"/>
      <c r="E206" s="1315"/>
      <c r="F206" s="1315"/>
      <c r="G206" s="1315"/>
      <c r="H206" s="1315"/>
      <c r="I206" s="1316"/>
      <c r="J206" s="1314" t="s">
        <v>108</v>
      </c>
      <c r="K206" s="1315"/>
      <c r="L206" s="1315"/>
      <c r="M206" s="1315"/>
      <c r="N206" s="1315"/>
      <c r="O206" s="1315"/>
      <c r="P206" s="1315"/>
      <c r="Q206" s="1315"/>
      <c r="R206" s="1315"/>
      <c r="S206" s="1315"/>
      <c r="T206" s="1316"/>
    </row>
    <row r="207" spans="1:30" ht="42.75" customHeight="1" x14ac:dyDescent="0.5">
      <c r="B207" s="1317"/>
      <c r="C207" s="1318"/>
      <c r="D207" s="1318"/>
      <c r="E207" s="1318"/>
      <c r="F207" s="1318"/>
      <c r="G207" s="1318"/>
      <c r="H207" s="1318"/>
      <c r="I207" s="1319"/>
      <c r="J207" s="1320"/>
      <c r="K207" s="1321"/>
      <c r="L207" s="1321"/>
      <c r="M207" s="1321"/>
      <c r="N207" s="1321"/>
      <c r="O207" s="1321"/>
      <c r="P207" s="1321"/>
      <c r="Q207" s="1321"/>
      <c r="R207" s="1321"/>
      <c r="S207" s="1321"/>
      <c r="T207" s="1319"/>
      <c r="U207" s="77"/>
      <c r="V207" s="77"/>
      <c r="W207" s="43"/>
      <c r="X207" s="72"/>
      <c r="Y207" s="72"/>
      <c r="Z207" s="72"/>
    </row>
    <row r="208" spans="1:30" ht="35.25" customHeight="1" x14ac:dyDescent="0.5">
      <c r="B208" s="1306">
        <f>ROUND(T186,0)</f>
        <v>60</v>
      </c>
      <c r="C208" s="1307"/>
      <c r="D208" s="1307"/>
      <c r="E208" s="1307"/>
      <c r="F208" s="1307"/>
      <c r="G208" s="1307"/>
      <c r="H208" s="1307"/>
      <c r="I208" s="1310" t="s">
        <v>259</v>
      </c>
      <c r="J208" s="1387" t="str">
        <f>IF(B208&gt;90,"A",IF(B208&gt;79,"B",IF(B208&gt;65,"C",IF(B208&gt;49,"D","E"))))</f>
        <v>D</v>
      </c>
      <c r="K208" s="1388"/>
      <c r="L208" s="1388"/>
      <c r="M208" s="1388"/>
      <c r="N208" s="1388"/>
      <c r="O208" s="1388"/>
      <c r="P208" s="1388"/>
      <c r="Q208" s="1388"/>
      <c r="R208" s="1388"/>
      <c r="S208" s="1388"/>
      <c r="T208" s="1389"/>
      <c r="U208" s="7"/>
      <c r="V208" s="7"/>
    </row>
    <row r="209" spans="2:23" ht="35.25" customHeight="1" x14ac:dyDescent="0.5">
      <c r="B209" s="1308"/>
      <c r="C209" s="1309"/>
      <c r="D209" s="1309"/>
      <c r="E209" s="1309"/>
      <c r="F209" s="1309"/>
      <c r="G209" s="1309"/>
      <c r="H209" s="1309"/>
      <c r="I209" s="1311"/>
      <c r="J209" s="1390"/>
      <c r="K209" s="1391"/>
      <c r="L209" s="1391"/>
      <c r="M209" s="1391"/>
      <c r="N209" s="1391"/>
      <c r="O209" s="1391"/>
      <c r="P209" s="1391"/>
      <c r="Q209" s="1391"/>
      <c r="R209" s="1391"/>
      <c r="S209" s="1391"/>
      <c r="T209" s="1392"/>
      <c r="U209" s="7"/>
      <c r="V209" s="7"/>
    </row>
    <row r="210" spans="2:23" ht="25.5" customHeight="1" x14ac:dyDescent="0.5">
      <c r="C210" s="78"/>
      <c r="D210" s="78"/>
      <c r="E210" s="78"/>
      <c r="F210" s="78"/>
      <c r="G210" s="78"/>
      <c r="H210" s="78"/>
      <c r="I210" s="78"/>
      <c r="J210" s="78"/>
      <c r="K210" s="38"/>
      <c r="L210" s="449"/>
      <c r="M210" s="449"/>
      <c r="N210" s="38"/>
      <c r="O210" s="38"/>
      <c r="P210" s="38"/>
      <c r="Q210" s="38"/>
      <c r="R210" s="38"/>
      <c r="S210" s="38"/>
      <c r="T210" s="38"/>
      <c r="U210" s="7"/>
      <c r="V210" s="7"/>
    </row>
    <row r="212" spans="2:23" ht="39.75" customHeight="1" x14ac:dyDescent="0.5">
      <c r="B212" s="1272" t="s">
        <v>131</v>
      </c>
      <c r="C212" s="1273"/>
      <c r="D212" s="1273"/>
      <c r="E212" s="1273"/>
      <c r="F212" s="1273"/>
      <c r="G212" s="1273"/>
      <c r="H212" s="1273"/>
      <c r="I212" s="1273"/>
      <c r="J212" s="1273"/>
      <c r="K212" s="1273"/>
      <c r="L212" s="1273"/>
      <c r="M212" s="1273"/>
      <c r="N212" s="1273"/>
      <c r="O212" s="1273"/>
      <c r="P212" s="1273"/>
      <c r="Q212" s="1273"/>
      <c r="R212" s="1273"/>
      <c r="S212" s="1273"/>
      <c r="T212" s="1274"/>
      <c r="U212" s="79"/>
      <c r="V212" s="43"/>
      <c r="W212" s="43"/>
    </row>
    <row r="213" spans="2:23" ht="29.25" customHeight="1" x14ac:dyDescent="0.5">
      <c r="B213" s="1332" t="s">
        <v>215</v>
      </c>
      <c r="C213" s="1181"/>
      <c r="D213" s="1181"/>
      <c r="E213" s="1181"/>
      <c r="F213" s="1181"/>
      <c r="G213" s="1182"/>
      <c r="H213" s="1358"/>
      <c r="I213" s="1359"/>
      <c r="J213" s="1359"/>
      <c r="K213" s="1359"/>
      <c r="L213" s="1359"/>
      <c r="M213" s="1359"/>
      <c r="N213" s="1359"/>
      <c r="O213" s="1359"/>
      <c r="P213" s="1359"/>
      <c r="Q213" s="1359"/>
      <c r="R213" s="1359"/>
      <c r="S213" s="1359"/>
      <c r="T213" s="1360"/>
      <c r="U213" s="80"/>
    </row>
    <row r="214" spans="2:23" ht="29.25" customHeight="1" x14ac:dyDescent="0.5">
      <c r="B214" s="1183"/>
      <c r="C214" s="1184"/>
      <c r="D214" s="1184"/>
      <c r="E214" s="1184"/>
      <c r="F214" s="1184"/>
      <c r="G214" s="1185"/>
      <c r="H214" s="1361"/>
      <c r="I214" s="1093"/>
      <c r="J214" s="1093"/>
      <c r="K214" s="1093"/>
      <c r="L214" s="1093"/>
      <c r="M214" s="1093"/>
      <c r="N214" s="1093"/>
      <c r="O214" s="1093"/>
      <c r="P214" s="1093"/>
      <c r="Q214" s="1093"/>
      <c r="R214" s="1093"/>
      <c r="S214" s="1093"/>
      <c r="T214" s="992"/>
      <c r="U214" s="80"/>
    </row>
    <row r="215" spans="2:23" ht="29.25" customHeight="1" x14ac:dyDescent="0.5">
      <c r="B215" s="1183"/>
      <c r="C215" s="1184"/>
      <c r="D215" s="1184"/>
      <c r="E215" s="1184"/>
      <c r="F215" s="1184"/>
      <c r="G215" s="1185"/>
      <c r="H215" s="1361"/>
      <c r="I215" s="1093"/>
      <c r="J215" s="1093"/>
      <c r="K215" s="1093"/>
      <c r="L215" s="1093"/>
      <c r="M215" s="1093"/>
      <c r="N215" s="1093"/>
      <c r="O215" s="1093"/>
      <c r="P215" s="1093"/>
      <c r="Q215" s="1093"/>
      <c r="R215" s="1093"/>
      <c r="S215" s="1093"/>
      <c r="T215" s="992"/>
      <c r="U215" s="80"/>
    </row>
    <row r="216" spans="2:23" ht="29.25" customHeight="1" x14ac:dyDescent="0.5">
      <c r="B216" s="1333"/>
      <c r="C216" s="1334"/>
      <c r="D216" s="1334"/>
      <c r="E216" s="1334"/>
      <c r="F216" s="1334"/>
      <c r="G216" s="1335"/>
      <c r="H216" s="1120"/>
      <c r="I216" s="1362"/>
      <c r="J216" s="1362"/>
      <c r="K216" s="1362"/>
      <c r="L216" s="1362"/>
      <c r="M216" s="1362"/>
      <c r="N216" s="1362"/>
      <c r="O216" s="1362"/>
      <c r="P216" s="1362"/>
      <c r="Q216" s="1362"/>
      <c r="R216" s="1362"/>
      <c r="S216" s="1362"/>
      <c r="T216" s="1363"/>
      <c r="U216" s="80"/>
    </row>
    <row r="217" spans="2:23" ht="29.25" customHeight="1" x14ac:dyDescent="0.5">
      <c r="B217" s="1332" t="s">
        <v>216</v>
      </c>
      <c r="C217" s="1181"/>
      <c r="D217" s="1181"/>
      <c r="E217" s="1181"/>
      <c r="F217" s="1181"/>
      <c r="G217" s="1182"/>
      <c r="H217" s="1358"/>
      <c r="I217" s="1359"/>
      <c r="J217" s="1359"/>
      <c r="K217" s="1359"/>
      <c r="L217" s="1359"/>
      <c r="M217" s="1359"/>
      <c r="N217" s="1359"/>
      <c r="O217" s="1359"/>
      <c r="P217" s="1359"/>
      <c r="Q217" s="1359"/>
      <c r="R217" s="1359"/>
      <c r="S217" s="1359"/>
      <c r="T217" s="1360"/>
      <c r="U217" s="80"/>
    </row>
    <row r="218" spans="2:23" ht="29.25" customHeight="1" x14ac:dyDescent="0.5">
      <c r="B218" s="1183"/>
      <c r="C218" s="1184"/>
      <c r="D218" s="1184"/>
      <c r="E218" s="1184"/>
      <c r="F218" s="1184"/>
      <c r="G218" s="1185"/>
      <c r="H218" s="1361"/>
      <c r="I218" s="1093"/>
      <c r="J218" s="1093"/>
      <c r="K218" s="1093"/>
      <c r="L218" s="1093"/>
      <c r="M218" s="1093"/>
      <c r="N218" s="1093"/>
      <c r="O218" s="1093"/>
      <c r="P218" s="1093"/>
      <c r="Q218" s="1093"/>
      <c r="R218" s="1093"/>
      <c r="S218" s="1093"/>
      <c r="T218" s="992"/>
      <c r="U218" s="80"/>
    </row>
    <row r="219" spans="2:23" ht="29.25" customHeight="1" x14ac:dyDescent="0.5">
      <c r="B219" s="1183"/>
      <c r="C219" s="1184"/>
      <c r="D219" s="1184"/>
      <c r="E219" s="1184"/>
      <c r="F219" s="1184"/>
      <c r="G219" s="1185"/>
      <c r="H219" s="1361"/>
      <c r="I219" s="1093"/>
      <c r="J219" s="1093"/>
      <c r="K219" s="1093"/>
      <c r="L219" s="1093"/>
      <c r="M219" s="1093"/>
      <c r="N219" s="1093"/>
      <c r="O219" s="1093"/>
      <c r="P219" s="1093"/>
      <c r="Q219" s="1093"/>
      <c r="R219" s="1093"/>
      <c r="S219" s="1093"/>
      <c r="T219" s="992"/>
      <c r="U219" s="80"/>
    </row>
    <row r="220" spans="2:23" ht="29.25" customHeight="1" x14ac:dyDescent="0.5">
      <c r="B220" s="1333"/>
      <c r="C220" s="1334"/>
      <c r="D220" s="1334"/>
      <c r="E220" s="1334"/>
      <c r="F220" s="1334"/>
      <c r="G220" s="1335"/>
      <c r="H220" s="1120"/>
      <c r="I220" s="1362"/>
      <c r="J220" s="1362"/>
      <c r="K220" s="1362"/>
      <c r="L220" s="1362"/>
      <c r="M220" s="1362"/>
      <c r="N220" s="1362"/>
      <c r="O220" s="1362"/>
      <c r="P220" s="1362"/>
      <c r="Q220" s="1362"/>
      <c r="R220" s="1362"/>
      <c r="S220" s="1362"/>
      <c r="T220" s="1363"/>
      <c r="U220" s="80"/>
    </row>
    <row r="221" spans="2:23" ht="29.25" customHeight="1" x14ac:dyDescent="0.5">
      <c r="B221" s="1332" t="s">
        <v>217</v>
      </c>
      <c r="C221" s="1181"/>
      <c r="D221" s="1181"/>
      <c r="E221" s="1181"/>
      <c r="F221" s="1181"/>
      <c r="G221" s="1182"/>
      <c r="H221" s="1358"/>
      <c r="I221" s="1359"/>
      <c r="J221" s="1359"/>
      <c r="K221" s="1359"/>
      <c r="L221" s="1359"/>
      <c r="M221" s="1359"/>
      <c r="N221" s="1359"/>
      <c r="O221" s="1359"/>
      <c r="P221" s="1359"/>
      <c r="Q221" s="1359"/>
      <c r="R221" s="1359"/>
      <c r="S221" s="1359"/>
      <c r="T221" s="1360"/>
      <c r="U221" s="80"/>
    </row>
    <row r="222" spans="2:23" ht="29.25" customHeight="1" x14ac:dyDescent="0.5">
      <c r="B222" s="1183"/>
      <c r="C222" s="1184"/>
      <c r="D222" s="1184"/>
      <c r="E222" s="1184"/>
      <c r="F222" s="1184"/>
      <c r="G222" s="1185"/>
      <c r="H222" s="1361"/>
      <c r="I222" s="1093"/>
      <c r="J222" s="1093"/>
      <c r="K222" s="1093"/>
      <c r="L222" s="1093"/>
      <c r="M222" s="1093"/>
      <c r="N222" s="1093"/>
      <c r="O222" s="1093"/>
      <c r="P222" s="1093"/>
      <c r="Q222" s="1093"/>
      <c r="R222" s="1093"/>
      <c r="S222" s="1093"/>
      <c r="T222" s="992"/>
      <c r="U222" s="80"/>
    </row>
    <row r="223" spans="2:23" ht="29.25" customHeight="1" x14ac:dyDescent="0.5">
      <c r="B223" s="1183"/>
      <c r="C223" s="1184"/>
      <c r="D223" s="1184"/>
      <c r="E223" s="1184"/>
      <c r="F223" s="1184"/>
      <c r="G223" s="1185"/>
      <c r="H223" s="1361"/>
      <c r="I223" s="1093"/>
      <c r="J223" s="1093"/>
      <c r="K223" s="1093"/>
      <c r="L223" s="1093"/>
      <c r="M223" s="1093"/>
      <c r="N223" s="1093"/>
      <c r="O223" s="1093"/>
      <c r="P223" s="1093"/>
      <c r="Q223" s="1093"/>
      <c r="R223" s="1093"/>
      <c r="S223" s="1093"/>
      <c r="T223" s="992"/>
      <c r="U223" s="80"/>
    </row>
    <row r="224" spans="2:23" ht="29.25" customHeight="1" x14ac:dyDescent="0.5">
      <c r="B224" s="1333"/>
      <c r="C224" s="1334"/>
      <c r="D224" s="1334"/>
      <c r="E224" s="1334"/>
      <c r="F224" s="1334"/>
      <c r="G224" s="1335"/>
      <c r="H224" s="1120"/>
      <c r="I224" s="1362"/>
      <c r="J224" s="1362"/>
      <c r="K224" s="1362"/>
      <c r="L224" s="1362"/>
      <c r="M224" s="1362"/>
      <c r="N224" s="1362"/>
      <c r="O224" s="1362"/>
      <c r="P224" s="1362"/>
      <c r="Q224" s="1362"/>
      <c r="R224" s="1362"/>
      <c r="S224" s="1362"/>
      <c r="T224" s="1363"/>
      <c r="U224" s="80"/>
    </row>
    <row r="225" spans="2:29" ht="29.25" customHeight="1" x14ac:dyDescent="0.5">
      <c r="B225" s="1336" t="s">
        <v>248</v>
      </c>
      <c r="C225" s="1337"/>
      <c r="D225" s="1337"/>
      <c r="E225" s="1337"/>
      <c r="F225" s="1337"/>
      <c r="G225" s="1338"/>
      <c r="H225" s="1358"/>
      <c r="I225" s="1359"/>
      <c r="J225" s="1359"/>
      <c r="K225" s="1359"/>
      <c r="L225" s="1359"/>
      <c r="M225" s="1359"/>
      <c r="N225" s="1359"/>
      <c r="O225" s="1359"/>
      <c r="P225" s="1359"/>
      <c r="Q225" s="1359"/>
      <c r="R225" s="1359"/>
      <c r="S225" s="1359"/>
      <c r="T225" s="1360"/>
      <c r="U225" s="80"/>
    </row>
    <row r="226" spans="2:29" ht="29.25" customHeight="1" x14ac:dyDescent="0.5">
      <c r="B226" s="1339"/>
      <c r="C226" s="1340"/>
      <c r="D226" s="1340"/>
      <c r="E226" s="1340"/>
      <c r="F226" s="1340"/>
      <c r="G226" s="1341"/>
      <c r="H226" s="1361"/>
      <c r="I226" s="1093"/>
      <c r="J226" s="1093"/>
      <c r="K226" s="1093"/>
      <c r="L226" s="1093"/>
      <c r="M226" s="1093"/>
      <c r="N226" s="1093"/>
      <c r="O226" s="1093"/>
      <c r="P226" s="1093"/>
      <c r="Q226" s="1093"/>
      <c r="R226" s="1093"/>
      <c r="S226" s="1093"/>
      <c r="T226" s="992"/>
      <c r="U226" s="80"/>
    </row>
    <row r="227" spans="2:29" ht="29.25" customHeight="1" x14ac:dyDescent="0.5">
      <c r="B227" s="1339"/>
      <c r="C227" s="1340"/>
      <c r="D227" s="1340"/>
      <c r="E227" s="1340"/>
      <c r="F227" s="1340"/>
      <c r="G227" s="1341"/>
      <c r="H227" s="1361"/>
      <c r="I227" s="1093"/>
      <c r="J227" s="1093"/>
      <c r="K227" s="1093"/>
      <c r="L227" s="1093"/>
      <c r="M227" s="1093"/>
      <c r="N227" s="1093"/>
      <c r="O227" s="1093"/>
      <c r="P227" s="1093"/>
      <c r="Q227" s="1093"/>
      <c r="R227" s="1093"/>
      <c r="S227" s="1093"/>
      <c r="T227" s="992"/>
      <c r="U227" s="80"/>
    </row>
    <row r="228" spans="2:29" ht="29.25" customHeight="1" x14ac:dyDescent="0.5">
      <c r="B228" s="1342"/>
      <c r="C228" s="1343"/>
      <c r="D228" s="1343"/>
      <c r="E228" s="1343"/>
      <c r="F228" s="1343"/>
      <c r="G228" s="1344"/>
      <c r="H228" s="1120"/>
      <c r="I228" s="1362"/>
      <c r="J228" s="1362"/>
      <c r="K228" s="1362"/>
      <c r="L228" s="1362"/>
      <c r="M228" s="1362"/>
      <c r="N228" s="1362"/>
      <c r="O228" s="1362"/>
      <c r="P228" s="1362"/>
      <c r="Q228" s="1362"/>
      <c r="R228" s="1362"/>
      <c r="S228" s="1362"/>
      <c r="T228" s="1363"/>
      <c r="U228" s="80"/>
    </row>
    <row r="229" spans="2:29" ht="118.5" customHeight="1" x14ac:dyDescent="0.5">
      <c r="B229" s="1324" t="s">
        <v>249</v>
      </c>
      <c r="C229" s="1325"/>
      <c r="D229" s="1325"/>
      <c r="E229" s="1325"/>
      <c r="F229" s="1325"/>
      <c r="G229" s="1326"/>
      <c r="H229" s="1276"/>
      <c r="I229" s="1330"/>
      <c r="J229" s="1330"/>
      <c r="K229" s="1330"/>
      <c r="L229" s="1330"/>
      <c r="M229" s="1330"/>
      <c r="N229" s="1330"/>
      <c r="O229" s="1330"/>
      <c r="P229" s="1330"/>
      <c r="Q229" s="1330"/>
      <c r="R229" s="1330"/>
      <c r="S229" s="1330"/>
      <c r="T229" s="1331"/>
      <c r="U229" s="7"/>
      <c r="V229" s="457"/>
      <c r="W229" s="457"/>
      <c r="X229" s="457"/>
      <c r="Y229" s="457"/>
      <c r="Z229" s="457"/>
      <c r="AA229" s="457"/>
      <c r="AB229" s="457"/>
      <c r="AC229" s="457"/>
    </row>
    <row r="231" spans="2:29" ht="39.75" x14ac:dyDescent="0.5">
      <c r="B231" s="1393" t="s">
        <v>126</v>
      </c>
      <c r="C231" s="1393"/>
      <c r="D231" s="1393"/>
      <c r="E231" s="1393"/>
      <c r="F231" s="1393"/>
      <c r="G231" s="1393"/>
      <c r="H231" s="1393"/>
      <c r="I231" s="1393"/>
      <c r="J231" s="1393"/>
      <c r="K231" s="1393"/>
      <c r="L231" s="455"/>
      <c r="M231" s="455"/>
      <c r="N231" s="47"/>
      <c r="O231" s="47"/>
      <c r="P231" s="47"/>
      <c r="Q231" s="47"/>
      <c r="R231" s="47"/>
    </row>
    <row r="232" spans="2:29" x14ac:dyDescent="0.5">
      <c r="B232" s="50" t="s">
        <v>127</v>
      </c>
      <c r="C232" s="50"/>
      <c r="D232" s="43"/>
      <c r="E232" s="43"/>
      <c r="F232" s="43"/>
      <c r="G232" s="43"/>
      <c r="H232" s="50"/>
      <c r="I232" s="50"/>
      <c r="J232" s="50"/>
      <c r="K232" s="50"/>
      <c r="L232" s="50"/>
      <c r="M232" s="50"/>
      <c r="N232" s="50"/>
      <c r="O232" s="50"/>
      <c r="P232" s="50"/>
      <c r="Q232" s="50"/>
      <c r="R232" s="50"/>
    </row>
    <row r="233" spans="2:29" x14ac:dyDescent="0.5">
      <c r="B233" s="50"/>
      <c r="C233" s="50"/>
      <c r="D233" s="43"/>
      <c r="E233" s="43"/>
      <c r="F233" s="43"/>
      <c r="G233" s="43"/>
      <c r="H233" s="50"/>
      <c r="I233" s="50"/>
      <c r="J233" s="50"/>
      <c r="K233" s="50"/>
      <c r="L233" s="50"/>
      <c r="M233" s="50"/>
      <c r="N233" s="50"/>
      <c r="O233" s="50"/>
      <c r="P233" s="50"/>
      <c r="Q233" s="50"/>
      <c r="R233" s="50"/>
    </row>
    <row r="234" spans="2:29" ht="109.5" customHeight="1" x14ac:dyDescent="0.5">
      <c r="B234" s="1301" t="s">
        <v>128</v>
      </c>
      <c r="C234" s="1301"/>
      <c r="D234" s="1301"/>
      <c r="E234" s="1301"/>
      <c r="F234" s="1301"/>
      <c r="G234" s="1301"/>
      <c r="H234" s="1301"/>
      <c r="I234" s="1301"/>
      <c r="J234" s="1301"/>
      <c r="K234" s="1301"/>
      <c r="L234" s="1301"/>
      <c r="M234" s="1301"/>
      <c r="N234" s="1301"/>
      <c r="O234" s="1301"/>
      <c r="P234" s="1301"/>
      <c r="Q234" s="1301"/>
      <c r="R234" s="1301"/>
      <c r="S234" s="1301"/>
      <c r="T234" s="55"/>
      <c r="U234" s="55"/>
      <c r="V234" s="55"/>
      <c r="W234" s="55"/>
    </row>
    <row r="235" spans="2:29" ht="33" customHeight="1" x14ac:dyDescent="0.5">
      <c r="B235" s="1277" t="s">
        <v>114</v>
      </c>
      <c r="C235" s="1277"/>
      <c r="D235" s="1277"/>
      <c r="E235" s="1277"/>
      <c r="F235" s="1277"/>
      <c r="G235" s="1277"/>
      <c r="H235" s="1277"/>
      <c r="I235" s="1278"/>
      <c r="J235" s="1278" t="s">
        <v>115</v>
      </c>
      <c r="K235" s="1364"/>
      <c r="L235" s="1364"/>
      <c r="M235" s="1364"/>
      <c r="N235" s="1364"/>
      <c r="O235" s="1364"/>
      <c r="P235" s="1364"/>
      <c r="Q235" s="1364"/>
      <c r="R235" s="1364"/>
      <c r="S235" s="1364"/>
      <c r="T235" s="1365"/>
      <c r="U235" s="76"/>
      <c r="V235" s="43"/>
      <c r="W235" s="43"/>
    </row>
    <row r="236" spans="2:29" ht="31.5" customHeight="1" x14ac:dyDescent="0.5">
      <c r="B236" s="1275"/>
      <c r="C236" s="1275"/>
      <c r="D236" s="1275"/>
      <c r="E236" s="1275"/>
      <c r="F236" s="1275"/>
      <c r="G236" s="1275"/>
      <c r="H236" s="1275"/>
      <c r="I236" s="1276"/>
      <c r="J236" s="1358"/>
      <c r="K236" s="1359"/>
      <c r="L236" s="1359"/>
      <c r="M236" s="1359"/>
      <c r="N236" s="1359"/>
      <c r="O236" s="1359"/>
      <c r="P236" s="1359"/>
      <c r="Q236" s="1359"/>
      <c r="R236" s="1359"/>
      <c r="S236" s="1359"/>
      <c r="T236" s="1360"/>
      <c r="U236" s="7"/>
    </row>
    <row r="237" spans="2:29" ht="31.5" customHeight="1" x14ac:dyDescent="0.5">
      <c r="B237" s="1275"/>
      <c r="C237" s="1275"/>
      <c r="D237" s="1275"/>
      <c r="E237" s="1275"/>
      <c r="F237" s="1275"/>
      <c r="G237" s="1275"/>
      <c r="H237" s="1275"/>
      <c r="I237" s="1276"/>
      <c r="J237" s="1361"/>
      <c r="K237" s="1093"/>
      <c r="L237" s="1093"/>
      <c r="M237" s="1093"/>
      <c r="N237" s="1093"/>
      <c r="O237" s="1093"/>
      <c r="P237" s="1093"/>
      <c r="Q237" s="1093"/>
      <c r="R237" s="1093"/>
      <c r="S237" s="1093"/>
      <c r="T237" s="992"/>
      <c r="U237" s="7"/>
    </row>
    <row r="238" spans="2:29" ht="31.5" customHeight="1" x14ac:dyDescent="0.5">
      <c r="B238" s="1275"/>
      <c r="C238" s="1275"/>
      <c r="D238" s="1275"/>
      <c r="E238" s="1275"/>
      <c r="F238" s="1275"/>
      <c r="G238" s="1275"/>
      <c r="H238" s="1275"/>
      <c r="I238" s="1276"/>
      <c r="J238" s="1361"/>
      <c r="K238" s="1093"/>
      <c r="L238" s="1093"/>
      <c r="M238" s="1093"/>
      <c r="N238" s="1093"/>
      <c r="O238" s="1093"/>
      <c r="P238" s="1093"/>
      <c r="Q238" s="1093"/>
      <c r="R238" s="1093"/>
      <c r="S238" s="1093"/>
      <c r="T238" s="992"/>
      <c r="U238" s="7"/>
    </row>
    <row r="239" spans="2:29" ht="31.5" customHeight="1" x14ac:dyDescent="0.5">
      <c r="B239" s="1275"/>
      <c r="C239" s="1275"/>
      <c r="D239" s="1275"/>
      <c r="E239" s="1275"/>
      <c r="F239" s="1275"/>
      <c r="G239" s="1275"/>
      <c r="H239" s="1275"/>
      <c r="I239" s="1276"/>
      <c r="J239" s="1361"/>
      <c r="K239" s="1093"/>
      <c r="L239" s="1093"/>
      <c r="M239" s="1093"/>
      <c r="N239" s="1093"/>
      <c r="O239" s="1093"/>
      <c r="P239" s="1093"/>
      <c r="Q239" s="1093"/>
      <c r="R239" s="1093"/>
      <c r="S239" s="1093"/>
      <c r="T239" s="992"/>
      <c r="U239" s="7"/>
    </row>
    <row r="240" spans="2:29" ht="31.5" customHeight="1" x14ac:dyDescent="0.5">
      <c r="B240" s="1275"/>
      <c r="C240" s="1275"/>
      <c r="D240" s="1275"/>
      <c r="E240" s="1275"/>
      <c r="F240" s="1275"/>
      <c r="G240" s="1275"/>
      <c r="H240" s="1275"/>
      <c r="I240" s="1276"/>
      <c r="J240" s="1361"/>
      <c r="K240" s="1093"/>
      <c r="L240" s="1093"/>
      <c r="M240" s="1093"/>
      <c r="N240" s="1093"/>
      <c r="O240" s="1093"/>
      <c r="P240" s="1093"/>
      <c r="Q240" s="1093"/>
      <c r="R240" s="1093"/>
      <c r="S240" s="1093"/>
      <c r="T240" s="992"/>
      <c r="U240" s="7"/>
    </row>
    <row r="241" spans="2:21" ht="31.5" customHeight="1" x14ac:dyDescent="0.5">
      <c r="B241" s="1275"/>
      <c r="C241" s="1275"/>
      <c r="D241" s="1275"/>
      <c r="E241" s="1275"/>
      <c r="F241" s="1275"/>
      <c r="G241" s="1275"/>
      <c r="H241" s="1275"/>
      <c r="I241" s="1276"/>
      <c r="J241" s="1361"/>
      <c r="K241" s="1093"/>
      <c r="L241" s="1093"/>
      <c r="M241" s="1093"/>
      <c r="N241" s="1093"/>
      <c r="O241" s="1093"/>
      <c r="P241" s="1093"/>
      <c r="Q241" s="1093"/>
      <c r="R241" s="1093"/>
      <c r="S241" s="1093"/>
      <c r="T241" s="992"/>
      <c r="U241" s="7"/>
    </row>
    <row r="242" spans="2:21" ht="31.5" customHeight="1" x14ac:dyDescent="0.5">
      <c r="B242" s="1275"/>
      <c r="C242" s="1275"/>
      <c r="D242" s="1275"/>
      <c r="E242" s="1275"/>
      <c r="F242" s="1275"/>
      <c r="G242" s="1275"/>
      <c r="H242" s="1275"/>
      <c r="I242" s="1276"/>
      <c r="J242" s="1361"/>
      <c r="K242" s="1093"/>
      <c r="L242" s="1093"/>
      <c r="M242" s="1093"/>
      <c r="N242" s="1093"/>
      <c r="O242" s="1093"/>
      <c r="P242" s="1093"/>
      <c r="Q242" s="1093"/>
      <c r="R242" s="1093"/>
      <c r="S242" s="1093"/>
      <c r="T242" s="992"/>
      <c r="U242" s="7"/>
    </row>
    <row r="243" spans="2:21" ht="31.5" customHeight="1" x14ac:dyDescent="0.5">
      <c r="B243" s="1275"/>
      <c r="C243" s="1275"/>
      <c r="D243" s="1275"/>
      <c r="E243" s="1275"/>
      <c r="F243" s="1275"/>
      <c r="G243" s="1275"/>
      <c r="H243" s="1275"/>
      <c r="I243" s="1276"/>
      <c r="J243" s="1361"/>
      <c r="K243" s="1093"/>
      <c r="L243" s="1093"/>
      <c r="M243" s="1093"/>
      <c r="N243" s="1093"/>
      <c r="O243" s="1093"/>
      <c r="P243" s="1093"/>
      <c r="Q243" s="1093"/>
      <c r="R243" s="1093"/>
      <c r="S243" s="1093"/>
      <c r="T243" s="992"/>
      <c r="U243" s="7"/>
    </row>
    <row r="244" spans="2:21" ht="31.5" customHeight="1" x14ac:dyDescent="0.5">
      <c r="B244" s="1275"/>
      <c r="C244" s="1275"/>
      <c r="D244" s="1275"/>
      <c r="E244" s="1275"/>
      <c r="F244" s="1275"/>
      <c r="G244" s="1275"/>
      <c r="H244" s="1275"/>
      <c r="I244" s="1276"/>
      <c r="J244" s="1120"/>
      <c r="K244" s="1362"/>
      <c r="L244" s="1362"/>
      <c r="M244" s="1362"/>
      <c r="N244" s="1362"/>
      <c r="O244" s="1362"/>
      <c r="P244" s="1362"/>
      <c r="Q244" s="1362"/>
      <c r="R244" s="1362"/>
      <c r="S244" s="1362"/>
      <c r="T244" s="1363"/>
      <c r="U244" s="7"/>
    </row>
    <row r="246" spans="2:21" ht="39.75" x14ac:dyDescent="0.5">
      <c r="B246" s="1393" t="s">
        <v>116</v>
      </c>
      <c r="C246" s="1393"/>
      <c r="D246" s="1393"/>
      <c r="E246" s="1393"/>
      <c r="F246" s="1393"/>
      <c r="G246" s="1393"/>
      <c r="H246" s="1393"/>
      <c r="I246" s="1393"/>
      <c r="J246" s="1393"/>
      <c r="K246" s="1393"/>
      <c r="L246" s="1393"/>
      <c r="M246" s="1393"/>
      <c r="N246" s="1393"/>
      <c r="O246" s="1393"/>
      <c r="P246" s="1393"/>
      <c r="Q246" s="1393"/>
      <c r="R246" s="1393"/>
      <c r="S246" s="1393"/>
    </row>
    <row r="247" spans="2:21" x14ac:dyDescent="0.5">
      <c r="B247" s="81" t="s">
        <v>117</v>
      </c>
      <c r="C247" s="81"/>
      <c r="D247" s="43"/>
      <c r="E247" s="43"/>
      <c r="F247" s="43"/>
      <c r="G247" s="43"/>
      <c r="H247" s="81"/>
      <c r="I247" s="81"/>
      <c r="J247" s="81"/>
      <c r="K247" s="81"/>
      <c r="L247" s="81"/>
      <c r="M247" s="81"/>
      <c r="N247" s="81"/>
      <c r="O247" s="81"/>
    </row>
    <row r="249" spans="2:21" s="12" customFormat="1" ht="54" customHeight="1" x14ac:dyDescent="0.45">
      <c r="B249" s="1193" t="s">
        <v>119</v>
      </c>
      <c r="C249" s="1193"/>
      <c r="D249" s="1193"/>
      <c r="E249" s="1193"/>
      <c r="F249" s="1193"/>
      <c r="G249" s="1193"/>
      <c r="H249" s="1193"/>
      <c r="I249" s="1193"/>
      <c r="J249" s="1345" t="s">
        <v>120</v>
      </c>
      <c r="K249" s="1346"/>
      <c r="L249" s="1346"/>
      <c r="M249" s="1346"/>
      <c r="N249" s="1346"/>
      <c r="O249" s="1346"/>
      <c r="P249" s="1346"/>
      <c r="Q249" s="1346"/>
      <c r="R249" s="1346"/>
      <c r="S249" s="1346"/>
      <c r="T249" s="1347"/>
      <c r="U249" s="105"/>
    </row>
    <row r="250" spans="2:21" x14ac:dyDescent="0.5">
      <c r="B250" s="1357" t="s">
        <v>118</v>
      </c>
      <c r="C250" s="1357"/>
      <c r="D250" s="1357"/>
      <c r="E250" s="1357"/>
      <c r="F250" s="1357"/>
      <c r="G250" s="1357"/>
      <c r="H250" s="1357"/>
      <c r="I250" s="1357"/>
      <c r="J250" s="1348"/>
      <c r="K250" s="1349"/>
      <c r="L250" s="1349"/>
      <c r="M250" s="1349"/>
      <c r="N250" s="1349"/>
      <c r="O250" s="1349"/>
      <c r="P250" s="1349"/>
      <c r="Q250" s="1349"/>
      <c r="R250" s="1349"/>
      <c r="S250" s="1349"/>
      <c r="T250" s="1350"/>
      <c r="U250" s="106"/>
    </row>
    <row r="251" spans="2:21" x14ac:dyDescent="0.5">
      <c r="B251" s="1357"/>
      <c r="C251" s="1357"/>
      <c r="D251" s="1357"/>
      <c r="E251" s="1357"/>
      <c r="F251" s="1357"/>
      <c r="G251" s="1357"/>
      <c r="H251" s="1357"/>
      <c r="I251" s="1357"/>
      <c r="J251" s="1351"/>
      <c r="K251" s="1352"/>
      <c r="L251" s="1352"/>
      <c r="M251" s="1352"/>
      <c r="N251" s="1352"/>
      <c r="O251" s="1352"/>
      <c r="P251" s="1352"/>
      <c r="Q251" s="1352"/>
      <c r="R251" s="1352"/>
      <c r="S251" s="1352"/>
      <c r="T251" s="1353"/>
      <c r="U251" s="106"/>
    </row>
    <row r="252" spans="2:21" x14ac:dyDescent="0.5">
      <c r="B252" s="1357"/>
      <c r="C252" s="1357"/>
      <c r="D252" s="1357"/>
      <c r="E252" s="1357"/>
      <c r="F252" s="1357"/>
      <c r="G252" s="1357"/>
      <c r="H252" s="1357"/>
      <c r="I252" s="1357"/>
      <c r="J252" s="1351"/>
      <c r="K252" s="1352"/>
      <c r="L252" s="1352"/>
      <c r="M252" s="1352"/>
      <c r="N252" s="1352"/>
      <c r="O252" s="1352"/>
      <c r="P252" s="1352"/>
      <c r="Q252" s="1352"/>
      <c r="R252" s="1352"/>
      <c r="S252" s="1352"/>
      <c r="T252" s="1353"/>
      <c r="U252" s="106"/>
    </row>
    <row r="253" spans="2:21" x14ac:dyDescent="0.5">
      <c r="B253" s="1357"/>
      <c r="C253" s="1357"/>
      <c r="D253" s="1357"/>
      <c r="E253" s="1357"/>
      <c r="F253" s="1357"/>
      <c r="G253" s="1357"/>
      <c r="H253" s="1357"/>
      <c r="I253" s="1357"/>
      <c r="J253" s="1351"/>
      <c r="K253" s="1352"/>
      <c r="L253" s="1352"/>
      <c r="M253" s="1352"/>
      <c r="N253" s="1352"/>
      <c r="O253" s="1352"/>
      <c r="P253" s="1352"/>
      <c r="Q253" s="1352"/>
      <c r="R253" s="1352"/>
      <c r="S253" s="1352"/>
      <c r="T253" s="1353"/>
      <c r="U253" s="106"/>
    </row>
    <row r="254" spans="2:21" x14ac:dyDescent="0.5">
      <c r="B254" s="1357"/>
      <c r="C254" s="1357"/>
      <c r="D254" s="1357"/>
      <c r="E254" s="1357"/>
      <c r="F254" s="1357"/>
      <c r="G254" s="1357"/>
      <c r="H254" s="1357"/>
      <c r="I254" s="1357"/>
      <c r="J254" s="1351"/>
      <c r="K254" s="1352"/>
      <c r="L254" s="1352"/>
      <c r="M254" s="1352"/>
      <c r="N254" s="1352"/>
      <c r="O254" s="1352"/>
      <c r="P254" s="1352"/>
      <c r="Q254" s="1352"/>
      <c r="R254" s="1352"/>
      <c r="S254" s="1352"/>
      <c r="T254" s="1353"/>
      <c r="U254" s="106"/>
    </row>
    <row r="255" spans="2:21" x14ac:dyDescent="0.5">
      <c r="B255" s="1357"/>
      <c r="C255" s="1357"/>
      <c r="D255" s="1357"/>
      <c r="E255" s="1357"/>
      <c r="F255" s="1357"/>
      <c r="G255" s="1357"/>
      <c r="H255" s="1357"/>
      <c r="I255" s="1357"/>
      <c r="J255" s="1351"/>
      <c r="K255" s="1352"/>
      <c r="L255" s="1352"/>
      <c r="M255" s="1352"/>
      <c r="N255" s="1352"/>
      <c r="O255" s="1352"/>
      <c r="P255" s="1352"/>
      <c r="Q255" s="1352"/>
      <c r="R255" s="1352"/>
      <c r="S255" s="1352"/>
      <c r="T255" s="1353"/>
      <c r="U255" s="106"/>
    </row>
    <row r="256" spans="2:21" x14ac:dyDescent="0.5">
      <c r="B256" s="1357"/>
      <c r="C256" s="1357"/>
      <c r="D256" s="1357"/>
      <c r="E256" s="1357"/>
      <c r="F256" s="1357"/>
      <c r="G256" s="1357"/>
      <c r="H256" s="1357"/>
      <c r="I256" s="1357"/>
      <c r="J256" s="1351"/>
      <c r="K256" s="1352"/>
      <c r="L256" s="1352"/>
      <c r="M256" s="1352"/>
      <c r="N256" s="1352"/>
      <c r="O256" s="1352"/>
      <c r="P256" s="1352"/>
      <c r="Q256" s="1352"/>
      <c r="R256" s="1352"/>
      <c r="S256" s="1352"/>
      <c r="T256" s="1353"/>
      <c r="U256" s="106"/>
    </row>
    <row r="257" spans="2:23" x14ac:dyDescent="0.5">
      <c r="B257" s="1357"/>
      <c r="C257" s="1357"/>
      <c r="D257" s="1357"/>
      <c r="E257" s="1357"/>
      <c r="F257" s="1357"/>
      <c r="G257" s="1357"/>
      <c r="H257" s="1357"/>
      <c r="I257" s="1357"/>
      <c r="J257" s="1354"/>
      <c r="K257" s="1355"/>
      <c r="L257" s="1355"/>
      <c r="M257" s="1355"/>
      <c r="N257" s="1355"/>
      <c r="O257" s="1355"/>
      <c r="P257" s="1355"/>
      <c r="Q257" s="1355"/>
      <c r="R257" s="1355"/>
      <c r="S257" s="1355"/>
      <c r="T257" s="1356"/>
      <c r="U257" s="106"/>
    </row>
    <row r="258" spans="2:23" x14ac:dyDescent="0.5">
      <c r="B258" s="1324" t="s">
        <v>248</v>
      </c>
      <c r="C258" s="1325"/>
      <c r="D258" s="1325"/>
      <c r="E258" s="1325"/>
      <c r="F258" s="1325"/>
      <c r="G258" s="1325"/>
      <c r="H258" s="1325"/>
      <c r="I258" s="1326"/>
      <c r="J258" s="1327"/>
      <c r="K258" s="1328"/>
      <c r="L258" s="1328"/>
      <c r="M258" s="1328"/>
      <c r="N258" s="1328"/>
      <c r="O258" s="1328"/>
      <c r="P258" s="1328"/>
      <c r="Q258" s="1328"/>
      <c r="R258" s="1328"/>
      <c r="S258" s="1328"/>
      <c r="T258" s="1329"/>
      <c r="U258" s="106"/>
    </row>
    <row r="259" spans="2:23" x14ac:dyDescent="0.5">
      <c r="B259" s="1324" t="s">
        <v>249</v>
      </c>
      <c r="C259" s="1325"/>
      <c r="D259" s="1325"/>
      <c r="E259" s="1325"/>
      <c r="F259" s="1325"/>
      <c r="G259" s="1325"/>
      <c r="H259" s="1325"/>
      <c r="I259" s="1326"/>
      <c r="J259" s="1327"/>
      <c r="K259" s="1328"/>
      <c r="L259" s="1328"/>
      <c r="M259" s="1328"/>
      <c r="N259" s="1328"/>
      <c r="O259" s="1328"/>
      <c r="P259" s="1328"/>
      <c r="Q259" s="1328"/>
      <c r="R259" s="1328"/>
      <c r="S259" s="1328"/>
      <c r="T259" s="1329"/>
      <c r="U259" s="106"/>
    </row>
    <row r="260" spans="2:23" x14ac:dyDescent="0.5">
      <c r="B260" s="17"/>
      <c r="C260" s="17"/>
      <c r="D260" s="279"/>
      <c r="E260" s="279"/>
      <c r="F260" s="279"/>
      <c r="G260" s="279"/>
      <c r="H260" s="279"/>
      <c r="I260" s="279"/>
      <c r="J260" s="279"/>
      <c r="K260" s="279"/>
      <c r="L260" s="279"/>
      <c r="M260" s="279"/>
      <c r="N260" s="279"/>
      <c r="O260" s="279"/>
      <c r="P260" s="279"/>
      <c r="Q260" s="279"/>
      <c r="R260" s="279"/>
      <c r="S260" s="279"/>
      <c r="T260" s="279"/>
    </row>
    <row r="261" spans="2:23" ht="86.25" customHeight="1" x14ac:dyDescent="0.5">
      <c r="B261" s="1163" t="s">
        <v>121</v>
      </c>
      <c r="C261" s="1163"/>
      <c r="D261" s="1163"/>
      <c r="E261" s="1163"/>
      <c r="F261" s="1163"/>
      <c r="G261" s="1163"/>
      <c r="H261" s="1163"/>
      <c r="I261" s="1163"/>
      <c r="J261" s="1163"/>
      <c r="K261" s="1163"/>
      <c r="L261" s="1163"/>
      <c r="M261" s="1163"/>
      <c r="N261" s="1163"/>
      <c r="O261" s="1163"/>
      <c r="P261" s="1163"/>
      <c r="Q261" s="1163"/>
      <c r="R261" s="1163"/>
      <c r="S261" s="1163"/>
      <c r="T261" s="1163"/>
      <c r="U261" s="82"/>
      <c r="V261" s="82"/>
      <c r="W261" s="82"/>
    </row>
    <row r="262" spans="2:23" ht="63" customHeight="1" x14ac:dyDescent="0.5">
      <c r="B262" s="1275" t="s">
        <v>218</v>
      </c>
      <c r="C262" s="1275"/>
      <c r="D262" s="1275"/>
      <c r="E262" s="1275"/>
      <c r="F262" s="1275"/>
      <c r="G262" s="1275"/>
      <c r="H262" s="1275"/>
      <c r="I262" s="1275"/>
      <c r="J262" s="1275"/>
      <c r="K262" s="1275"/>
      <c r="L262" s="1275"/>
      <c r="M262" s="1275"/>
      <c r="N262" s="1275"/>
      <c r="O262" s="1275"/>
      <c r="P262" s="1275"/>
      <c r="Q262" s="1275"/>
      <c r="R262" s="1275"/>
      <c r="S262" s="1275"/>
      <c r="T262" s="1275"/>
      <c r="U262" s="80"/>
      <c r="V262" s="9"/>
    </row>
    <row r="263" spans="2:23" x14ac:dyDescent="0.5">
      <c r="B263" s="1336" t="s">
        <v>118</v>
      </c>
      <c r="C263" s="1337"/>
      <c r="D263" s="1337"/>
      <c r="E263" s="1337"/>
      <c r="F263" s="1337"/>
      <c r="G263" s="1337"/>
      <c r="H263" s="1337"/>
      <c r="I263" s="1337"/>
      <c r="J263" s="1337"/>
      <c r="K263" s="1337"/>
      <c r="L263" s="1337"/>
      <c r="M263" s="1337"/>
      <c r="N263" s="1337"/>
      <c r="O263" s="1337"/>
      <c r="P263" s="1337"/>
      <c r="Q263" s="1337"/>
      <c r="R263" s="1337"/>
      <c r="S263" s="1337"/>
      <c r="T263" s="1338"/>
      <c r="U263" s="80"/>
      <c r="V263" s="9"/>
    </row>
    <row r="264" spans="2:23" x14ac:dyDescent="0.5">
      <c r="B264" s="1339"/>
      <c r="C264" s="1340"/>
      <c r="D264" s="1340"/>
      <c r="E264" s="1340"/>
      <c r="F264" s="1340"/>
      <c r="G264" s="1340"/>
      <c r="H264" s="1340"/>
      <c r="I264" s="1340"/>
      <c r="J264" s="1340"/>
      <c r="K264" s="1340"/>
      <c r="L264" s="1340"/>
      <c r="M264" s="1340"/>
      <c r="N264" s="1340"/>
      <c r="O264" s="1340"/>
      <c r="P264" s="1340"/>
      <c r="Q264" s="1340"/>
      <c r="R264" s="1340"/>
      <c r="S264" s="1340"/>
      <c r="T264" s="1341"/>
      <c r="U264" s="80"/>
      <c r="V264" s="9"/>
    </row>
    <row r="265" spans="2:23" x14ac:dyDescent="0.5">
      <c r="B265" s="1339"/>
      <c r="C265" s="1340"/>
      <c r="D265" s="1340"/>
      <c r="E265" s="1340"/>
      <c r="F265" s="1340"/>
      <c r="G265" s="1340"/>
      <c r="H265" s="1340"/>
      <c r="I265" s="1340"/>
      <c r="J265" s="1340"/>
      <c r="K265" s="1340"/>
      <c r="L265" s="1340"/>
      <c r="M265" s="1340"/>
      <c r="N265" s="1340"/>
      <c r="O265" s="1340"/>
      <c r="P265" s="1340"/>
      <c r="Q265" s="1340"/>
      <c r="R265" s="1340"/>
      <c r="S265" s="1340"/>
      <c r="T265" s="1341"/>
      <c r="U265" s="80"/>
      <c r="V265" s="9"/>
    </row>
    <row r="266" spans="2:23" x14ac:dyDescent="0.5">
      <c r="B266" s="1339"/>
      <c r="C266" s="1340"/>
      <c r="D266" s="1340"/>
      <c r="E266" s="1340"/>
      <c r="F266" s="1340"/>
      <c r="G266" s="1340"/>
      <c r="H266" s="1340"/>
      <c r="I266" s="1340"/>
      <c r="J266" s="1340"/>
      <c r="K266" s="1340"/>
      <c r="L266" s="1340"/>
      <c r="M266" s="1340"/>
      <c r="N266" s="1340"/>
      <c r="O266" s="1340"/>
      <c r="P266" s="1340"/>
      <c r="Q266" s="1340"/>
      <c r="R266" s="1340"/>
      <c r="S266" s="1340"/>
      <c r="T266" s="1341"/>
      <c r="U266" s="80"/>
      <c r="V266" s="9"/>
    </row>
    <row r="267" spans="2:23" ht="18" customHeight="1" x14ac:dyDescent="0.5">
      <c r="B267" s="1339"/>
      <c r="C267" s="1340"/>
      <c r="D267" s="1340"/>
      <c r="E267" s="1340"/>
      <c r="F267" s="1340"/>
      <c r="G267" s="1340"/>
      <c r="H267" s="1340"/>
      <c r="I267" s="1340"/>
      <c r="J267" s="1340"/>
      <c r="K267" s="1340"/>
      <c r="L267" s="1340"/>
      <c r="M267" s="1340"/>
      <c r="N267" s="1340"/>
      <c r="O267" s="1340"/>
      <c r="P267" s="1340"/>
      <c r="Q267" s="1340"/>
      <c r="R267" s="1340"/>
      <c r="S267" s="1340"/>
      <c r="T267" s="1341"/>
      <c r="U267" s="80"/>
      <c r="V267" s="9"/>
    </row>
    <row r="268" spans="2:23" ht="17.25" customHeight="1" x14ac:dyDescent="0.5">
      <c r="B268" s="1342"/>
      <c r="C268" s="1343"/>
      <c r="D268" s="1343"/>
      <c r="E268" s="1343"/>
      <c r="F268" s="1343"/>
      <c r="G268" s="1343"/>
      <c r="H268" s="1343"/>
      <c r="I268" s="1343"/>
      <c r="J268" s="1343"/>
      <c r="K268" s="1343"/>
      <c r="L268" s="1343"/>
      <c r="M268" s="1343"/>
      <c r="N268" s="1343"/>
      <c r="O268" s="1343"/>
      <c r="P268" s="1343"/>
      <c r="Q268" s="1343"/>
      <c r="R268" s="1343"/>
      <c r="S268" s="1343"/>
      <c r="T268" s="1344"/>
      <c r="U268" s="80"/>
      <c r="V268" s="9"/>
    </row>
    <row r="269" spans="2:23" ht="63" customHeight="1" x14ac:dyDescent="0.5">
      <c r="B269" s="1405" t="s">
        <v>123</v>
      </c>
      <c r="C269" s="1406"/>
      <c r="D269" s="1406"/>
      <c r="E269" s="1406"/>
      <c r="F269" s="1406"/>
      <c r="G269" s="1406"/>
      <c r="H269" s="1407"/>
      <c r="I269" s="1408"/>
      <c r="J269" s="1409"/>
      <c r="K269" s="1409"/>
      <c r="L269" s="1409"/>
      <c r="M269" s="1409"/>
      <c r="N269" s="1409"/>
      <c r="O269" s="1409"/>
      <c r="P269" s="1409"/>
      <c r="Q269" s="1409"/>
      <c r="R269" s="1409"/>
      <c r="S269" s="1409"/>
      <c r="T269" s="1410"/>
      <c r="U269" s="107"/>
      <c r="V269" s="9"/>
    </row>
    <row r="270" spans="2:23" ht="63" customHeight="1" x14ac:dyDescent="0.5">
      <c r="B270" s="1405" t="s">
        <v>124</v>
      </c>
      <c r="C270" s="1406"/>
      <c r="D270" s="1406"/>
      <c r="E270" s="1406"/>
      <c r="F270" s="1406"/>
      <c r="G270" s="1406"/>
      <c r="H270" s="1407"/>
      <c r="I270" s="1408"/>
      <c r="J270" s="1409"/>
      <c r="K270" s="1409"/>
      <c r="L270" s="1409"/>
      <c r="M270" s="1409"/>
      <c r="N270" s="1409"/>
      <c r="O270" s="1409"/>
      <c r="P270" s="1409"/>
      <c r="Q270" s="1409"/>
      <c r="R270" s="1409"/>
      <c r="S270" s="1409"/>
      <c r="T270" s="1410"/>
      <c r="U270" s="107"/>
      <c r="V270" s="9"/>
    </row>
    <row r="271" spans="2:23" ht="63" customHeight="1" x14ac:dyDescent="0.5">
      <c r="B271" s="1405" t="s">
        <v>125</v>
      </c>
      <c r="C271" s="1406"/>
      <c r="D271" s="1406"/>
      <c r="E271" s="1406"/>
      <c r="F271" s="1406"/>
      <c r="G271" s="1406"/>
      <c r="H271" s="1407"/>
      <c r="I271" s="1408"/>
      <c r="J271" s="1409"/>
      <c r="K271" s="1409"/>
      <c r="L271" s="1409"/>
      <c r="M271" s="1409"/>
      <c r="N271" s="1409"/>
      <c r="O271" s="1409"/>
      <c r="P271" s="1409"/>
      <c r="Q271" s="1409"/>
      <c r="R271" s="1409"/>
      <c r="S271" s="1409"/>
      <c r="T271" s="1410"/>
      <c r="U271" s="107"/>
      <c r="V271" s="9"/>
    </row>
    <row r="272" spans="2:23" ht="63" customHeight="1" x14ac:dyDescent="0.5">
      <c r="B272" s="1405" t="s">
        <v>132</v>
      </c>
      <c r="C272" s="1406"/>
      <c r="D272" s="1406"/>
      <c r="E272" s="1406"/>
      <c r="F272" s="1406"/>
      <c r="G272" s="1406"/>
      <c r="H272" s="1407"/>
      <c r="I272" s="1408"/>
      <c r="J272" s="1409"/>
      <c r="K272" s="1409"/>
      <c r="L272" s="1409"/>
      <c r="M272" s="1409"/>
      <c r="N272" s="1409"/>
      <c r="O272" s="1409"/>
      <c r="P272" s="1409"/>
      <c r="Q272" s="1409"/>
      <c r="R272" s="1409"/>
      <c r="S272" s="1409"/>
      <c r="T272" s="1410"/>
      <c r="U272" s="107"/>
      <c r="V272" s="9"/>
    </row>
    <row r="273" spans="2:22" x14ac:dyDescent="0.5">
      <c r="B273" s="12"/>
      <c r="C273" s="12"/>
      <c r="U273" s="105"/>
      <c r="V273" s="9"/>
    </row>
    <row r="274" spans="2:22" ht="90.75" customHeight="1" x14ac:dyDescent="0.5"/>
    <row r="276" spans="2:22" ht="20.25" customHeight="1" x14ac:dyDescent="0.5"/>
    <row r="277" spans="2:22" ht="40.5" customHeight="1" x14ac:dyDescent="0.5"/>
    <row r="278" spans="2:22" ht="60.75" customHeight="1" x14ac:dyDescent="0.5"/>
    <row r="279" spans="2:22" ht="60.75" customHeight="1" x14ac:dyDescent="0.5"/>
    <row r="280" spans="2:22" ht="60.75" customHeight="1" x14ac:dyDescent="0.5"/>
  </sheetData>
  <sheetProtection formatCells="0"/>
  <mergeCells count="356">
    <mergeCell ref="B1:H1"/>
    <mergeCell ref="U87:U88"/>
    <mergeCell ref="U90:U94"/>
    <mergeCell ref="U95:U98"/>
    <mergeCell ref="B99:U99"/>
    <mergeCell ref="P100:U100"/>
    <mergeCell ref="U114:U115"/>
    <mergeCell ref="I107:T107"/>
    <mergeCell ref="C112:F112"/>
    <mergeCell ref="C111:F111"/>
    <mergeCell ref="C110:F110"/>
    <mergeCell ref="C109:F109"/>
    <mergeCell ref="B106:F106"/>
    <mergeCell ref="L43:N43"/>
    <mergeCell ref="L13:R13"/>
    <mergeCell ref="L12:R12"/>
    <mergeCell ref="L11:R11"/>
    <mergeCell ref="B14:C14"/>
    <mergeCell ref="B13:C13"/>
    <mergeCell ref="B12:C12"/>
    <mergeCell ref="P54:T58"/>
    <mergeCell ref="P53:T53"/>
    <mergeCell ref="J43:K43"/>
    <mergeCell ref="O43:Q43"/>
    <mergeCell ref="Q123:T123"/>
    <mergeCell ref="Q122:T122"/>
    <mergeCell ref="Q125:T125"/>
    <mergeCell ref="C124:P125"/>
    <mergeCell ref="P59:T59"/>
    <mergeCell ref="P71:T71"/>
    <mergeCell ref="D65:H65"/>
    <mergeCell ref="I89:O89"/>
    <mergeCell ref="P98:T98"/>
    <mergeCell ref="P97:T97"/>
    <mergeCell ref="P89:T89"/>
    <mergeCell ref="U126:U127"/>
    <mergeCell ref="U51:U52"/>
    <mergeCell ref="U54:U58"/>
    <mergeCell ref="U59:U62"/>
    <mergeCell ref="U63:U64"/>
    <mergeCell ref="U66:U70"/>
    <mergeCell ref="U71:U74"/>
    <mergeCell ref="U75:U76"/>
    <mergeCell ref="U78:U82"/>
    <mergeCell ref="U83:U86"/>
    <mergeCell ref="C156:K156"/>
    <mergeCell ref="C155:K155"/>
    <mergeCell ref="C140:P141"/>
    <mergeCell ref="B162:K162"/>
    <mergeCell ref="B3:S3"/>
    <mergeCell ref="O48:Q48"/>
    <mergeCell ref="L48:N48"/>
    <mergeCell ref="O47:Q47"/>
    <mergeCell ref="L47:N47"/>
    <mergeCell ref="O46:Q46"/>
    <mergeCell ref="L46:N46"/>
    <mergeCell ref="L45:N45"/>
    <mergeCell ref="O45:Q45"/>
    <mergeCell ref="J48:K48"/>
    <mergeCell ref="J47:K47"/>
    <mergeCell ref="J46:K46"/>
    <mergeCell ref="C44:H44"/>
    <mergeCell ref="B4:P4"/>
    <mergeCell ref="B7:J7"/>
    <mergeCell ref="B22:N22"/>
    <mergeCell ref="B16:N16"/>
    <mergeCell ref="C45:H45"/>
    <mergeCell ref="C43:H43"/>
    <mergeCell ref="P83:T83"/>
    <mergeCell ref="C169:P170"/>
    <mergeCell ref="C167:P168"/>
    <mergeCell ref="B131:B132"/>
    <mergeCell ref="C158:K158"/>
    <mergeCell ref="B163:P163"/>
    <mergeCell ref="O160:P160"/>
    <mergeCell ref="M160:N160"/>
    <mergeCell ref="B160:K160"/>
    <mergeCell ref="O159:P159"/>
    <mergeCell ref="O158:P158"/>
    <mergeCell ref="B138:B139"/>
    <mergeCell ref="B136:B137"/>
    <mergeCell ref="B134:B135"/>
    <mergeCell ref="C166:P166"/>
    <mergeCell ref="B169:B170"/>
    <mergeCell ref="B167:B168"/>
    <mergeCell ref="O157:P157"/>
    <mergeCell ref="O156:P156"/>
    <mergeCell ref="O155:P155"/>
    <mergeCell ref="M157:N157"/>
    <mergeCell ref="M156:N156"/>
    <mergeCell ref="B149:P149"/>
    <mergeCell ref="B143:B144"/>
    <mergeCell ref="B140:B141"/>
    <mergeCell ref="C131:P132"/>
    <mergeCell ref="M154:P154"/>
    <mergeCell ref="B152:I152"/>
    <mergeCell ref="C154:K154"/>
    <mergeCell ref="Q134:T134"/>
    <mergeCell ref="Q132:T132"/>
    <mergeCell ref="Q131:T131"/>
    <mergeCell ref="C136:P137"/>
    <mergeCell ref="Q145:T145"/>
    <mergeCell ref="C145:P146"/>
    <mergeCell ref="C143:P144"/>
    <mergeCell ref="Q148:T148"/>
    <mergeCell ref="Q147:T147"/>
    <mergeCell ref="B145:B146"/>
    <mergeCell ref="Q144:T144"/>
    <mergeCell ref="Q143:T143"/>
    <mergeCell ref="Q149:T149"/>
    <mergeCell ref="L154:L160"/>
    <mergeCell ref="C157:K157"/>
    <mergeCell ref="M159:N159"/>
    <mergeCell ref="C138:P139"/>
    <mergeCell ref="M155:N155"/>
    <mergeCell ref="M158:N158"/>
    <mergeCell ref="C159:K159"/>
    <mergeCell ref="Q120:T120"/>
    <mergeCell ref="B53:C62"/>
    <mergeCell ref="B65:C74"/>
    <mergeCell ref="P66:T70"/>
    <mergeCell ref="B89:C98"/>
    <mergeCell ref="B117:B118"/>
    <mergeCell ref="I108:T108"/>
    <mergeCell ref="C119:P120"/>
    <mergeCell ref="C117:P118"/>
    <mergeCell ref="I112:T112"/>
    <mergeCell ref="I111:T111"/>
    <mergeCell ref="Q115:T115"/>
    <mergeCell ref="Q114:T114"/>
    <mergeCell ref="C108:F108"/>
    <mergeCell ref="C107:F107"/>
    <mergeCell ref="P74:T74"/>
    <mergeCell ref="Q119:T119"/>
    <mergeCell ref="Q118:T118"/>
    <mergeCell ref="Q117:T117"/>
    <mergeCell ref="B119:B120"/>
    <mergeCell ref="C116:T116"/>
    <mergeCell ref="B75:T76"/>
    <mergeCell ref="D90:H98"/>
    <mergeCell ref="D89:H89"/>
    <mergeCell ref="D78:H86"/>
    <mergeCell ref="B77:C86"/>
    <mergeCell ref="D77:H77"/>
    <mergeCell ref="P77:T77"/>
    <mergeCell ref="P78:T82"/>
    <mergeCell ref="P86:T86"/>
    <mergeCell ref="P85:T85"/>
    <mergeCell ref="P96:T96"/>
    <mergeCell ref="P95:T95"/>
    <mergeCell ref="I90:O98"/>
    <mergeCell ref="P90:T94"/>
    <mergeCell ref="I110:T110"/>
    <mergeCell ref="I109:T109"/>
    <mergeCell ref="B114:B115"/>
    <mergeCell ref="G106:G112"/>
    <mergeCell ref="H106:T106"/>
    <mergeCell ref="B102:K102"/>
    <mergeCell ref="B100:O100"/>
    <mergeCell ref="P84:T84"/>
    <mergeCell ref="P73:T73"/>
    <mergeCell ref="P72:T72"/>
    <mergeCell ref="B51:T52"/>
    <mergeCell ref="C47:H47"/>
    <mergeCell ref="D54:H62"/>
    <mergeCell ref="D53:H53"/>
    <mergeCell ref="D66:H74"/>
    <mergeCell ref="B87:T88"/>
    <mergeCell ref="C114:P115"/>
    <mergeCell ref="C48:H48"/>
    <mergeCell ref="J18:T18"/>
    <mergeCell ref="J29:T29"/>
    <mergeCell ref="O44:Q44"/>
    <mergeCell ref="L44:N44"/>
    <mergeCell ref="P62:T62"/>
    <mergeCell ref="P61:T61"/>
    <mergeCell ref="P60:T60"/>
    <mergeCell ref="J45:K45"/>
    <mergeCell ref="J44:K44"/>
    <mergeCell ref="B272:H272"/>
    <mergeCell ref="B271:H271"/>
    <mergeCell ref="B270:H270"/>
    <mergeCell ref="B269:H269"/>
    <mergeCell ref="I272:T272"/>
    <mergeCell ref="I271:T271"/>
    <mergeCell ref="I270:T270"/>
    <mergeCell ref="Q130:T130"/>
    <mergeCell ref="Q129:T129"/>
    <mergeCell ref="Q141:T141"/>
    <mergeCell ref="Q140:T140"/>
    <mergeCell ref="Q139:T139"/>
    <mergeCell ref="Q138:T138"/>
    <mergeCell ref="Q137:T137"/>
    <mergeCell ref="S181:T185"/>
    <mergeCell ref="T186:T187"/>
    <mergeCell ref="Q186:Q187"/>
    <mergeCell ref="B246:S246"/>
    <mergeCell ref="B231:K231"/>
    <mergeCell ref="B261:T261"/>
    <mergeCell ref="B197:T197"/>
    <mergeCell ref="B263:T268"/>
    <mergeCell ref="I269:T269"/>
    <mergeCell ref="H225:T228"/>
    <mergeCell ref="H221:T224"/>
    <mergeCell ref="H217:T220"/>
    <mergeCell ref="H213:T216"/>
    <mergeCell ref="J208:T209"/>
    <mergeCell ref="F188:H188"/>
    <mergeCell ref="B164:S164"/>
    <mergeCell ref="B173:Q173"/>
    <mergeCell ref="F189:I189"/>
    <mergeCell ref="F193:H193"/>
    <mergeCell ref="O183:P184"/>
    <mergeCell ref="Q191:Q192"/>
    <mergeCell ref="B179:C179"/>
    <mergeCell ref="B181:C181"/>
    <mergeCell ref="D200:G200"/>
    <mergeCell ref="D201:G201"/>
    <mergeCell ref="D202:G202"/>
    <mergeCell ref="B171:P171"/>
    <mergeCell ref="A176:T176"/>
    <mergeCell ref="Q170:T170"/>
    <mergeCell ref="Q169:T169"/>
    <mergeCell ref="Q166:T166"/>
    <mergeCell ref="Q168:T168"/>
    <mergeCell ref="Q167:T167"/>
    <mergeCell ref="Q171:T171"/>
    <mergeCell ref="B5:E5"/>
    <mergeCell ref="F5:Q5"/>
    <mergeCell ref="B19:I20"/>
    <mergeCell ref="J19:T20"/>
    <mergeCell ref="B25:T25"/>
    <mergeCell ref="B30:C30"/>
    <mergeCell ref="H30:I30"/>
    <mergeCell ref="B31:D31"/>
    <mergeCell ref="F31:I31"/>
    <mergeCell ref="J30:K30"/>
    <mergeCell ref="J31:N31"/>
    <mergeCell ref="J10:R10"/>
    <mergeCell ref="B11:C11"/>
    <mergeCell ref="J11:K11"/>
    <mergeCell ref="B10:I10"/>
    <mergeCell ref="D14:I14"/>
    <mergeCell ref="J14:K14"/>
    <mergeCell ref="J13:K13"/>
    <mergeCell ref="D13:I13"/>
    <mergeCell ref="D12:I12"/>
    <mergeCell ref="D11:I11"/>
    <mergeCell ref="J12:K12"/>
    <mergeCell ref="B18:I18"/>
    <mergeCell ref="B24:T24"/>
    <mergeCell ref="B29:I29"/>
    <mergeCell ref="L14:R14"/>
    <mergeCell ref="B262:I262"/>
    <mergeCell ref="J262:T262"/>
    <mergeCell ref="B258:I258"/>
    <mergeCell ref="J258:T258"/>
    <mergeCell ref="B259:I259"/>
    <mergeCell ref="J259:T259"/>
    <mergeCell ref="H229:T229"/>
    <mergeCell ref="B213:G216"/>
    <mergeCell ref="B217:G220"/>
    <mergeCell ref="B221:G224"/>
    <mergeCell ref="B225:G228"/>
    <mergeCell ref="B229:G229"/>
    <mergeCell ref="J249:T249"/>
    <mergeCell ref="B249:I249"/>
    <mergeCell ref="J250:T257"/>
    <mergeCell ref="B250:I257"/>
    <mergeCell ref="J236:T244"/>
    <mergeCell ref="J235:T235"/>
    <mergeCell ref="B234:S234"/>
    <mergeCell ref="C121:T121"/>
    <mergeCell ref="C128:T128"/>
    <mergeCell ref="C133:T133"/>
    <mergeCell ref="C142:T142"/>
    <mergeCell ref="B208:H209"/>
    <mergeCell ref="I208:I209"/>
    <mergeCell ref="C122:P123"/>
    <mergeCell ref="B126:B127"/>
    <mergeCell ref="D203:G203"/>
    <mergeCell ref="D204:G204"/>
    <mergeCell ref="B206:I207"/>
    <mergeCell ref="J206:T207"/>
    <mergeCell ref="D199:G199"/>
    <mergeCell ref="Q183:Q184"/>
    <mergeCell ref="I203:K203"/>
    <mergeCell ref="I204:K204"/>
    <mergeCell ref="B124:B125"/>
    <mergeCell ref="B122:B123"/>
    <mergeCell ref="B147:B148"/>
    <mergeCell ref="Q136:T136"/>
    <mergeCell ref="C129:P130"/>
    <mergeCell ref="C126:P127"/>
    <mergeCell ref="Q127:T127"/>
    <mergeCell ref="Q126:T126"/>
    <mergeCell ref="Q124:T124"/>
    <mergeCell ref="B129:B130"/>
    <mergeCell ref="C134:P135"/>
    <mergeCell ref="B212:T212"/>
    <mergeCell ref="B236:I244"/>
    <mergeCell ref="B235:I235"/>
    <mergeCell ref="B194:C194"/>
    <mergeCell ref="F194:I194"/>
    <mergeCell ref="B41:T41"/>
    <mergeCell ref="I43:I48"/>
    <mergeCell ref="B63:T64"/>
    <mergeCell ref="I77:O77"/>
    <mergeCell ref="I78:O86"/>
    <mergeCell ref="H199:H204"/>
    <mergeCell ref="I199:K199"/>
    <mergeCell ref="I200:K200"/>
    <mergeCell ref="I201:K201"/>
    <mergeCell ref="I202:K202"/>
    <mergeCell ref="B193:C193"/>
    <mergeCell ref="B188:C188"/>
    <mergeCell ref="B185:C185"/>
    <mergeCell ref="B189:C189"/>
    <mergeCell ref="F182:F184"/>
    <mergeCell ref="O191:P192"/>
    <mergeCell ref="Q135:T135"/>
    <mergeCell ref="Q146:T146"/>
    <mergeCell ref="C147:P148"/>
    <mergeCell ref="I65:O65"/>
    <mergeCell ref="I66:O74"/>
    <mergeCell ref="B104:S104"/>
    <mergeCell ref="B32:T32"/>
    <mergeCell ref="H34:I34"/>
    <mergeCell ref="J34:K34"/>
    <mergeCell ref="F35:I35"/>
    <mergeCell ref="J35:K35"/>
    <mergeCell ref="L34:M34"/>
    <mergeCell ref="L35:M35"/>
    <mergeCell ref="N34:T34"/>
    <mergeCell ref="N35:T35"/>
    <mergeCell ref="B34:C34"/>
    <mergeCell ref="B35:D35"/>
    <mergeCell ref="B33:I33"/>
    <mergeCell ref="J33:T33"/>
    <mergeCell ref="B36:T36"/>
    <mergeCell ref="B37:I37"/>
    <mergeCell ref="J37:T37"/>
    <mergeCell ref="B38:C38"/>
    <mergeCell ref="H38:I38"/>
    <mergeCell ref="J38:K38"/>
    <mergeCell ref="C46:H46"/>
    <mergeCell ref="P65:T65"/>
    <mergeCell ref="L38:M38"/>
    <mergeCell ref="N38:T38"/>
    <mergeCell ref="B39:D39"/>
    <mergeCell ref="F39:I39"/>
    <mergeCell ref="J39:K39"/>
    <mergeCell ref="L39:M39"/>
    <mergeCell ref="N39:T39"/>
    <mergeCell ref="I53:O53"/>
    <mergeCell ref="I54:O62"/>
  </mergeCells>
  <pageMargins left="0.25" right="0.25" top="0.75" bottom="0.75" header="0.3" footer="0.3"/>
  <pageSetup scale="27" fitToHeight="0" orientation="portrait" r:id="rId1"/>
  <rowBreaks count="6" manualBreakCount="6">
    <brk id="40" max="16" man="1"/>
    <brk id="74" max="16" man="1"/>
    <brk id="113" max="16" man="1"/>
    <brk id="151" max="16" man="1"/>
    <brk id="196" max="16" man="1"/>
    <brk id="245" max="1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X250"/>
  <sheetViews>
    <sheetView tabSelected="1" view="pageBreakPreview" topLeftCell="A94" zoomScale="40" zoomScaleNormal="50" zoomScaleSheetLayoutView="40" workbookViewId="0">
      <selection activeCell="K64" sqref="K64:L64"/>
    </sheetView>
  </sheetViews>
  <sheetFormatPr defaultColWidth="9.140625" defaultRowHeight="37.5" x14ac:dyDescent="0.5"/>
  <cols>
    <col min="1" max="1" width="4.42578125" style="43" customWidth="1"/>
    <col min="2" max="2" width="21.5703125" style="43" customWidth="1"/>
    <col min="3" max="3" width="22" style="43" customWidth="1"/>
    <col min="4" max="4" width="15" style="355" customWidth="1"/>
    <col min="5" max="5" width="16.7109375" style="355" customWidth="1"/>
    <col min="6" max="6" width="17.7109375" style="355" customWidth="1"/>
    <col min="7" max="7" width="21.85546875" style="355" customWidth="1"/>
    <col min="8" max="8" width="30.42578125" style="355" customWidth="1"/>
    <col min="9" max="9" width="21.140625" style="355" customWidth="1"/>
    <col min="10" max="10" width="22" style="355" customWidth="1"/>
    <col min="11" max="11" width="11.85546875" style="355" customWidth="1"/>
    <col min="12" max="12" width="16.140625" style="355" customWidth="1"/>
    <col min="13" max="13" width="27.140625" style="355" customWidth="1"/>
    <col min="14" max="14" width="24" style="355" customWidth="1"/>
    <col min="15" max="15" width="30.28515625" style="355" customWidth="1"/>
    <col min="16" max="16" width="58.140625" style="355" customWidth="1"/>
    <col min="17" max="17" width="43.85546875" style="355" customWidth="1"/>
    <col min="18" max="18" width="18.140625" style="355" customWidth="1"/>
    <col min="19" max="21" width="6.7109375" style="355" customWidth="1"/>
    <col min="22" max="22" width="5.7109375" style="355" customWidth="1"/>
    <col min="23" max="24" width="9.140625" style="355"/>
    <col min="25" max="16384" width="9.140625" style="43"/>
  </cols>
  <sheetData>
    <row r="1" spans="2:24" ht="50.25" customHeight="1" thickTop="1" thickBot="1" x14ac:dyDescent="0.55000000000000004">
      <c r="B1" s="1232" t="s">
        <v>149</v>
      </c>
      <c r="C1" s="1233"/>
      <c r="D1" s="1233"/>
      <c r="E1" s="1233"/>
      <c r="F1" s="1233"/>
      <c r="G1" s="1234"/>
    </row>
    <row r="2" spans="2:24" ht="20.25" customHeight="1" thickTop="1" x14ac:dyDescent="0.5"/>
    <row r="3" spans="2:24" ht="60.75" customHeight="1" x14ac:dyDescent="0.5">
      <c r="B3" s="1688" t="s">
        <v>176</v>
      </c>
      <c r="C3" s="1688"/>
      <c r="D3" s="1688"/>
      <c r="E3" s="1688"/>
      <c r="F3" s="1688"/>
      <c r="G3" s="1688"/>
      <c r="H3" s="1688"/>
      <c r="I3" s="1688"/>
      <c r="J3" s="1688"/>
      <c r="K3" s="1688"/>
      <c r="L3" s="1688"/>
      <c r="M3" s="1688"/>
      <c r="N3" s="333"/>
      <c r="O3" s="333"/>
      <c r="P3" s="333"/>
      <c r="Q3" s="44"/>
      <c r="R3" s="44"/>
      <c r="S3" s="44"/>
      <c r="T3" s="44"/>
      <c r="U3" s="44"/>
    </row>
    <row r="4" spans="2:24" ht="47.25" customHeight="1" x14ac:dyDescent="0.5">
      <c r="B4" s="1689" t="s">
        <v>1</v>
      </c>
      <c r="C4" s="1689"/>
      <c r="D4" s="1689"/>
      <c r="E4" s="1689"/>
      <c r="F4" s="1689"/>
      <c r="G4" s="1689"/>
      <c r="H4" s="1689"/>
      <c r="I4" s="1689"/>
      <c r="J4" s="1689"/>
      <c r="K4" s="1689"/>
      <c r="L4" s="1689"/>
      <c r="M4" s="1689"/>
      <c r="N4" s="45"/>
      <c r="O4" s="45"/>
      <c r="P4" s="45"/>
      <c r="Q4" s="45"/>
      <c r="R4" s="45"/>
      <c r="S4" s="45"/>
      <c r="T4" s="45"/>
      <c r="U4" s="45"/>
      <c r="V4" s="354"/>
    </row>
    <row r="5" spans="2:24" ht="47.25" customHeight="1" x14ac:dyDescent="0.5">
      <c r="B5" s="965" t="s">
        <v>285</v>
      </c>
      <c r="C5" s="965"/>
      <c r="D5" s="965"/>
      <c r="E5" s="965"/>
      <c r="F5" s="1690" t="s">
        <v>291</v>
      </c>
      <c r="G5" s="1690"/>
      <c r="H5" s="1690"/>
      <c r="I5" s="1690"/>
      <c r="J5" s="1690"/>
      <c r="K5" s="1690"/>
      <c r="L5" s="1690"/>
      <c r="M5" s="1690"/>
      <c r="N5" s="45"/>
      <c r="O5" s="45"/>
      <c r="P5" s="45"/>
      <c r="Q5" s="45"/>
      <c r="R5" s="45"/>
      <c r="S5" s="45"/>
      <c r="T5" s="45"/>
      <c r="U5" s="45"/>
    </row>
    <row r="6" spans="2:24" ht="13.5" customHeight="1" x14ac:dyDescent="0.5"/>
    <row r="7" spans="2:24" ht="39.75" x14ac:dyDescent="0.5">
      <c r="B7" s="1542" t="s">
        <v>2</v>
      </c>
      <c r="C7" s="1542"/>
      <c r="D7" s="1542"/>
      <c r="E7" s="1542"/>
      <c r="F7" s="1542"/>
      <c r="G7" s="1542"/>
      <c r="H7" s="1542"/>
      <c r="I7" s="1542"/>
      <c r="J7" s="47"/>
      <c r="K7" s="47"/>
      <c r="L7" s="47"/>
      <c r="M7" s="47"/>
      <c r="N7" s="47"/>
      <c r="O7" s="47"/>
      <c r="P7" s="47"/>
      <c r="Q7" s="47"/>
      <c r="R7" s="47"/>
      <c r="S7" s="47"/>
      <c r="T7" s="47"/>
      <c r="U7" s="47"/>
      <c r="V7" s="48"/>
    </row>
    <row r="8" spans="2:24" s="49" customFormat="1" x14ac:dyDescent="0.5">
      <c r="B8" s="50" t="s">
        <v>200</v>
      </c>
      <c r="C8" s="50"/>
      <c r="G8" s="50"/>
      <c r="H8" s="50"/>
      <c r="I8" s="50"/>
      <c r="J8" s="50"/>
      <c r="K8" s="50"/>
      <c r="L8" s="50"/>
      <c r="M8" s="50"/>
      <c r="N8" s="50"/>
      <c r="O8" s="50"/>
      <c r="P8" s="50"/>
      <c r="Q8" s="50"/>
      <c r="R8" s="50"/>
      <c r="S8" s="50"/>
      <c r="T8" s="50"/>
      <c r="U8" s="50"/>
      <c r="V8" s="276"/>
      <c r="W8" s="276"/>
      <c r="X8" s="276"/>
    </row>
    <row r="9" spans="2:24" ht="28.5" customHeight="1" x14ac:dyDescent="0.5"/>
    <row r="10" spans="2:24" ht="52.5" customHeight="1" x14ac:dyDescent="0.5">
      <c r="B10" s="1587" t="s">
        <v>4</v>
      </c>
      <c r="C10" s="1587"/>
      <c r="D10" s="1587"/>
      <c r="E10" s="1587"/>
      <c r="F10" s="1587"/>
      <c r="G10" s="1587"/>
      <c r="H10" s="1587"/>
      <c r="I10" s="1531" t="s">
        <v>5</v>
      </c>
      <c r="J10" s="1532"/>
      <c r="K10" s="1532"/>
      <c r="L10" s="1532"/>
      <c r="M10" s="1532"/>
      <c r="N10" s="1532"/>
      <c r="O10" s="1533"/>
      <c r="P10" s="30"/>
      <c r="Q10" s="30"/>
      <c r="R10" s="30"/>
      <c r="S10" s="30"/>
      <c r="T10" s="30"/>
      <c r="U10" s="30"/>
      <c r="V10" s="52"/>
    </row>
    <row r="11" spans="2:24" ht="102" customHeight="1" x14ac:dyDescent="0.5">
      <c r="B11" s="1686" t="s">
        <v>145</v>
      </c>
      <c r="C11" s="1687"/>
      <c r="D11" s="953"/>
      <c r="E11" s="953"/>
      <c r="F11" s="953"/>
      <c r="G11" s="953"/>
      <c r="H11" s="954"/>
      <c r="I11" s="1686" t="s">
        <v>145</v>
      </c>
      <c r="J11" s="1687"/>
      <c r="K11" s="1139"/>
      <c r="L11" s="1140"/>
      <c r="M11" s="1140"/>
      <c r="N11" s="1140"/>
      <c r="O11" s="1140"/>
      <c r="P11" s="30"/>
      <c r="Q11" s="30"/>
      <c r="R11" s="30"/>
      <c r="S11" s="30"/>
      <c r="T11" s="30"/>
      <c r="U11" s="30"/>
      <c r="V11" s="362"/>
    </row>
    <row r="12" spans="2:24" ht="72" customHeight="1" x14ac:dyDescent="0.5">
      <c r="B12" s="1684" t="s">
        <v>146</v>
      </c>
      <c r="C12" s="1685"/>
      <c r="D12" s="951"/>
      <c r="E12" s="951"/>
      <c r="F12" s="951"/>
      <c r="G12" s="951"/>
      <c r="H12" s="952"/>
      <c r="I12" s="1684" t="s">
        <v>146</v>
      </c>
      <c r="J12" s="1685"/>
      <c r="K12" s="1138"/>
      <c r="L12" s="951"/>
      <c r="M12" s="951"/>
      <c r="N12" s="951"/>
      <c r="O12" s="951"/>
      <c r="P12" s="15"/>
      <c r="Q12" s="15"/>
      <c r="R12" s="15"/>
      <c r="S12" s="15"/>
      <c r="T12" s="15"/>
      <c r="U12" s="15"/>
      <c r="V12" s="362"/>
    </row>
    <row r="13" spans="2:24" ht="95.25" customHeight="1" x14ac:dyDescent="0.5">
      <c r="B13" s="1686" t="s">
        <v>147</v>
      </c>
      <c r="C13" s="1687"/>
      <c r="D13" s="951"/>
      <c r="E13" s="951"/>
      <c r="F13" s="951"/>
      <c r="G13" s="951"/>
      <c r="H13" s="952"/>
      <c r="I13" s="1686" t="s">
        <v>147</v>
      </c>
      <c r="J13" s="1687"/>
      <c r="K13" s="1138"/>
      <c r="L13" s="951"/>
      <c r="M13" s="951"/>
      <c r="N13" s="951"/>
      <c r="O13" s="951"/>
      <c r="P13" s="30"/>
      <c r="Q13" s="30"/>
      <c r="R13" s="30"/>
      <c r="S13" s="30"/>
      <c r="T13" s="30"/>
      <c r="U13" s="30"/>
      <c r="V13" s="362"/>
    </row>
    <row r="14" spans="2:24" ht="102" customHeight="1" x14ac:dyDescent="0.5">
      <c r="B14" s="1684" t="s">
        <v>199</v>
      </c>
      <c r="C14" s="1685"/>
      <c r="D14" s="951" t="s">
        <v>263</v>
      </c>
      <c r="E14" s="951"/>
      <c r="F14" s="951"/>
      <c r="G14" s="951"/>
      <c r="H14" s="952"/>
      <c r="I14" s="1684" t="s">
        <v>199</v>
      </c>
      <c r="J14" s="1685"/>
      <c r="K14" s="951" t="s">
        <v>263</v>
      </c>
      <c r="L14" s="951"/>
      <c r="M14" s="951"/>
      <c r="N14" s="951"/>
      <c r="O14" s="951"/>
      <c r="P14" s="15"/>
      <c r="Q14" s="15"/>
      <c r="R14" s="15"/>
      <c r="S14" s="15"/>
      <c r="T14" s="15"/>
      <c r="U14" s="15"/>
      <c r="V14" s="362"/>
    </row>
    <row r="15" spans="2:24" ht="27" customHeight="1" x14ac:dyDescent="0.5"/>
    <row r="16" spans="2:24" ht="39.75" x14ac:dyDescent="0.5">
      <c r="B16" s="1542" t="s">
        <v>6</v>
      </c>
      <c r="C16" s="1542"/>
      <c r="D16" s="1542"/>
      <c r="E16" s="1542"/>
      <c r="F16" s="1542"/>
      <c r="G16" s="1542"/>
      <c r="H16" s="1542"/>
      <c r="I16" s="1542"/>
      <c r="J16" s="1542"/>
      <c r="K16" s="1542"/>
      <c r="L16" s="47"/>
      <c r="M16" s="47"/>
      <c r="N16" s="47"/>
      <c r="O16" s="47"/>
      <c r="P16" s="48"/>
      <c r="Q16" s="48"/>
      <c r="R16" s="48"/>
      <c r="S16" s="48"/>
      <c r="T16" s="48"/>
      <c r="U16" s="48"/>
    </row>
    <row r="17" spans="2:24" s="49" customFormat="1" x14ac:dyDescent="0.5">
      <c r="B17" s="276" t="s">
        <v>7</v>
      </c>
      <c r="C17" s="276"/>
      <c r="G17" s="276"/>
      <c r="H17" s="276"/>
      <c r="I17" s="276"/>
      <c r="J17" s="276"/>
      <c r="K17" s="276"/>
      <c r="L17" s="276"/>
      <c r="M17" s="276"/>
      <c r="N17" s="276"/>
      <c r="O17" s="276"/>
      <c r="P17" s="276"/>
      <c r="Q17" s="276"/>
      <c r="R17" s="276"/>
      <c r="S17" s="276"/>
      <c r="T17" s="276"/>
      <c r="U17" s="276"/>
      <c r="V17" s="276"/>
      <c r="W17" s="276"/>
      <c r="X17" s="276"/>
    </row>
    <row r="18" spans="2:24" ht="26.25" customHeight="1" x14ac:dyDescent="0.5"/>
    <row r="19" spans="2:24" ht="51" customHeight="1" x14ac:dyDescent="0.5">
      <c r="B19" s="1531" t="s">
        <v>137</v>
      </c>
      <c r="C19" s="1532"/>
      <c r="D19" s="1532"/>
      <c r="E19" s="1532"/>
      <c r="F19" s="1532"/>
      <c r="G19" s="1532"/>
      <c r="H19" s="1533"/>
      <c r="I19" s="1608" t="s">
        <v>8</v>
      </c>
      <c r="J19" s="1609"/>
      <c r="K19" s="1609"/>
      <c r="L19" s="1609"/>
      <c r="M19" s="1609"/>
      <c r="N19" s="1609"/>
      <c r="O19" s="1610"/>
      <c r="P19" s="53"/>
      <c r="Q19" s="30"/>
      <c r="R19" s="30"/>
      <c r="S19" s="30"/>
      <c r="T19" s="30"/>
      <c r="U19" s="30"/>
      <c r="V19" s="52"/>
    </row>
    <row r="20" spans="2:24" ht="282.75" customHeight="1" x14ac:dyDescent="0.5">
      <c r="B20" s="1673"/>
      <c r="C20" s="1674"/>
      <c r="D20" s="1674"/>
      <c r="E20" s="1674"/>
      <c r="F20" s="1674"/>
      <c r="G20" s="1674"/>
      <c r="H20" s="1675"/>
      <c r="I20" s="1373"/>
      <c r="J20" s="1374"/>
      <c r="K20" s="1374"/>
      <c r="L20" s="1374"/>
      <c r="M20" s="1374"/>
      <c r="N20" s="1374"/>
      <c r="O20" s="1375"/>
      <c r="P20" s="16"/>
      <c r="Q20" s="16"/>
      <c r="R20" s="16"/>
      <c r="S20" s="16"/>
      <c r="T20" s="16"/>
      <c r="U20" s="16"/>
      <c r="V20" s="362"/>
    </row>
    <row r="21" spans="2:24" ht="30" customHeight="1" x14ac:dyDescent="0.5">
      <c r="B21" s="1676"/>
      <c r="C21" s="1677"/>
      <c r="D21" s="1677"/>
      <c r="E21" s="1677"/>
      <c r="F21" s="1677"/>
      <c r="G21" s="1677"/>
      <c r="H21" s="1678"/>
      <c r="I21" s="1682"/>
      <c r="J21" s="1458"/>
      <c r="K21" s="1458"/>
      <c r="L21" s="1458"/>
      <c r="M21" s="1458"/>
      <c r="N21" s="1458"/>
      <c r="O21" s="1459"/>
    </row>
    <row r="22" spans="2:24" ht="30" customHeight="1" x14ac:dyDescent="0.5">
      <c r="B22" s="1676"/>
      <c r="C22" s="1677"/>
      <c r="D22" s="1677"/>
      <c r="E22" s="1677"/>
      <c r="F22" s="1677"/>
      <c r="G22" s="1677"/>
      <c r="H22" s="1678"/>
      <c r="I22" s="1682"/>
      <c r="J22" s="1458"/>
      <c r="K22" s="1458"/>
      <c r="L22" s="1458"/>
      <c r="M22" s="1458"/>
      <c r="N22" s="1458"/>
      <c r="O22" s="1459"/>
    </row>
    <row r="23" spans="2:24" ht="30" customHeight="1" x14ac:dyDescent="0.5">
      <c r="B23" s="1676"/>
      <c r="C23" s="1677"/>
      <c r="D23" s="1677"/>
      <c r="E23" s="1677"/>
      <c r="F23" s="1677"/>
      <c r="G23" s="1677"/>
      <c r="H23" s="1678"/>
      <c r="I23" s="1682"/>
      <c r="J23" s="1458"/>
      <c r="K23" s="1458"/>
      <c r="L23" s="1458"/>
      <c r="M23" s="1458"/>
      <c r="N23" s="1458"/>
      <c r="O23" s="1459"/>
    </row>
    <row r="24" spans="2:24" ht="30" customHeight="1" x14ac:dyDescent="0.5">
      <c r="B24" s="1676"/>
      <c r="C24" s="1677"/>
      <c r="D24" s="1677"/>
      <c r="E24" s="1677"/>
      <c r="F24" s="1677"/>
      <c r="G24" s="1677"/>
      <c r="H24" s="1678"/>
      <c r="I24" s="1682"/>
      <c r="J24" s="1458"/>
      <c r="K24" s="1458"/>
      <c r="L24" s="1458"/>
      <c r="M24" s="1458"/>
      <c r="N24" s="1458"/>
      <c r="O24" s="1459"/>
    </row>
    <row r="25" spans="2:24" ht="30" customHeight="1" x14ac:dyDescent="0.5">
      <c r="B25" s="1676"/>
      <c r="C25" s="1677"/>
      <c r="D25" s="1677"/>
      <c r="E25" s="1677"/>
      <c r="F25" s="1677"/>
      <c r="G25" s="1677"/>
      <c r="H25" s="1678"/>
      <c r="I25" s="1682"/>
      <c r="J25" s="1458"/>
      <c r="K25" s="1458"/>
      <c r="L25" s="1458"/>
      <c r="M25" s="1458"/>
      <c r="N25" s="1458"/>
      <c r="O25" s="1459"/>
    </row>
    <row r="26" spans="2:24" ht="30" customHeight="1" x14ac:dyDescent="0.5">
      <c r="B26" s="1676"/>
      <c r="C26" s="1677"/>
      <c r="D26" s="1677"/>
      <c r="E26" s="1677"/>
      <c r="F26" s="1677"/>
      <c r="G26" s="1677"/>
      <c r="H26" s="1678"/>
      <c r="I26" s="1682"/>
      <c r="J26" s="1458"/>
      <c r="K26" s="1458"/>
      <c r="L26" s="1458"/>
      <c r="M26" s="1458"/>
      <c r="N26" s="1458"/>
      <c r="O26" s="1459"/>
    </row>
    <row r="27" spans="2:24" ht="30" customHeight="1" x14ac:dyDescent="0.5">
      <c r="B27" s="1676"/>
      <c r="C27" s="1677"/>
      <c r="D27" s="1677"/>
      <c r="E27" s="1677"/>
      <c r="F27" s="1677"/>
      <c r="G27" s="1677"/>
      <c r="H27" s="1678"/>
      <c r="I27" s="1682"/>
      <c r="J27" s="1458"/>
      <c r="K27" s="1458"/>
      <c r="L27" s="1458"/>
      <c r="M27" s="1458"/>
      <c r="N27" s="1458"/>
      <c r="O27" s="1459"/>
    </row>
    <row r="28" spans="2:24" ht="30" customHeight="1" x14ac:dyDescent="0.5">
      <c r="B28" s="1676"/>
      <c r="C28" s="1677"/>
      <c r="D28" s="1677"/>
      <c r="E28" s="1677"/>
      <c r="F28" s="1677"/>
      <c r="G28" s="1677"/>
      <c r="H28" s="1678"/>
      <c r="I28" s="1682"/>
      <c r="J28" s="1458"/>
      <c r="K28" s="1458"/>
      <c r="L28" s="1458"/>
      <c r="M28" s="1458"/>
      <c r="N28" s="1458"/>
      <c r="O28" s="1459"/>
    </row>
    <row r="29" spans="2:24" ht="30" customHeight="1" x14ac:dyDescent="0.5">
      <c r="B29" s="1676"/>
      <c r="C29" s="1677"/>
      <c r="D29" s="1677"/>
      <c r="E29" s="1677"/>
      <c r="F29" s="1677"/>
      <c r="G29" s="1677"/>
      <c r="H29" s="1678"/>
      <c r="I29" s="1682"/>
      <c r="J29" s="1458"/>
      <c r="K29" s="1458"/>
      <c r="L29" s="1458"/>
      <c r="M29" s="1458"/>
      <c r="N29" s="1458"/>
      <c r="O29" s="1459"/>
    </row>
    <row r="30" spans="2:24" ht="30" customHeight="1" x14ac:dyDescent="0.5">
      <c r="B30" s="1676"/>
      <c r="C30" s="1677"/>
      <c r="D30" s="1677"/>
      <c r="E30" s="1677"/>
      <c r="F30" s="1677"/>
      <c r="G30" s="1677"/>
      <c r="H30" s="1678"/>
      <c r="I30" s="1682"/>
      <c r="J30" s="1458"/>
      <c r="K30" s="1458"/>
      <c r="L30" s="1458"/>
      <c r="M30" s="1458"/>
      <c r="N30" s="1458"/>
      <c r="O30" s="1459"/>
    </row>
    <row r="31" spans="2:24" ht="30" customHeight="1" x14ac:dyDescent="0.5">
      <c r="B31" s="1676"/>
      <c r="C31" s="1677"/>
      <c r="D31" s="1677"/>
      <c r="E31" s="1677"/>
      <c r="F31" s="1677"/>
      <c r="G31" s="1677"/>
      <c r="H31" s="1678"/>
      <c r="I31" s="1682"/>
      <c r="J31" s="1458"/>
      <c r="K31" s="1458"/>
      <c r="L31" s="1458"/>
      <c r="M31" s="1458"/>
      <c r="N31" s="1458"/>
      <c r="O31" s="1459"/>
    </row>
    <row r="32" spans="2:24" ht="30" customHeight="1" x14ac:dyDescent="0.5">
      <c r="B32" s="1679"/>
      <c r="C32" s="1680"/>
      <c r="D32" s="1680"/>
      <c r="E32" s="1680"/>
      <c r="F32" s="1680"/>
      <c r="G32" s="1680"/>
      <c r="H32" s="1681"/>
      <c r="I32" s="1376"/>
      <c r="J32" s="1377"/>
      <c r="K32" s="1377"/>
      <c r="L32" s="1377"/>
      <c r="M32" s="1377"/>
      <c r="N32" s="1377"/>
      <c r="O32" s="1378"/>
    </row>
    <row r="33" spans="2:24" ht="19.5" customHeight="1" x14ac:dyDescent="0.5">
      <c r="B33" s="337"/>
      <c r="C33" s="337"/>
      <c r="D33" s="337"/>
      <c r="E33" s="337"/>
      <c r="F33" s="337"/>
      <c r="G33" s="337"/>
      <c r="H33" s="337"/>
      <c r="I33" s="337"/>
      <c r="J33" s="337"/>
      <c r="K33" s="337"/>
      <c r="L33" s="337"/>
      <c r="M33" s="337"/>
      <c r="N33" s="337"/>
      <c r="O33" s="337"/>
    </row>
    <row r="34" spans="2:24" ht="39.75" x14ac:dyDescent="0.5">
      <c r="B34" s="1542" t="s">
        <v>221</v>
      </c>
      <c r="C34" s="1542"/>
      <c r="D34" s="1542"/>
      <c r="E34" s="1542"/>
      <c r="F34" s="1542"/>
      <c r="G34" s="1542"/>
      <c r="H34" s="1542"/>
      <c r="I34" s="1542"/>
      <c r="J34" s="1542"/>
      <c r="K34" s="1542"/>
      <c r="L34" s="47"/>
      <c r="M34" s="47"/>
      <c r="N34" s="47"/>
      <c r="P34" s="48"/>
      <c r="Q34" s="48"/>
      <c r="R34" s="48"/>
      <c r="S34" s="48"/>
      <c r="T34" s="48"/>
      <c r="U34" s="48"/>
    </row>
    <row r="35" spans="2:24" s="49" customFormat="1" x14ac:dyDescent="0.5">
      <c r="B35" s="276" t="s">
        <v>184</v>
      </c>
      <c r="C35" s="276"/>
      <c r="G35" s="276"/>
      <c r="H35" s="276"/>
      <c r="I35" s="276"/>
      <c r="J35" s="276"/>
      <c r="K35" s="276"/>
      <c r="L35" s="276"/>
      <c r="M35" s="276"/>
      <c r="N35" s="276"/>
      <c r="O35" s="276"/>
      <c r="P35" s="276"/>
      <c r="Q35" s="276"/>
      <c r="R35" s="276"/>
      <c r="S35" s="276"/>
      <c r="T35" s="276"/>
      <c r="U35" s="276"/>
      <c r="V35" s="276"/>
      <c r="W35" s="276"/>
      <c r="X35" s="276"/>
    </row>
    <row r="36" spans="2:24" ht="11.25" customHeight="1" x14ac:dyDescent="0.5"/>
    <row r="37" spans="2:24" ht="124.5" customHeight="1" x14ac:dyDescent="0.5">
      <c r="B37" s="1662" t="s">
        <v>229</v>
      </c>
      <c r="C37" s="1662"/>
      <c r="D37" s="1662"/>
      <c r="E37" s="1662"/>
      <c r="F37" s="1662"/>
      <c r="G37" s="1662"/>
      <c r="H37" s="1662"/>
      <c r="I37" s="1662"/>
      <c r="J37" s="1662"/>
      <c r="K37" s="1662"/>
      <c r="L37" s="1662"/>
      <c r="M37" s="1662"/>
      <c r="N37" s="1662"/>
      <c r="O37" s="1662"/>
      <c r="P37" s="55"/>
      <c r="Q37" s="55"/>
      <c r="R37" s="55"/>
      <c r="S37" s="55"/>
      <c r="T37" s="55"/>
    </row>
    <row r="38" spans="2:24" ht="12" customHeight="1" x14ac:dyDescent="0.5">
      <c r="B38" s="341"/>
      <c r="C38" s="341"/>
      <c r="D38" s="341"/>
      <c r="E38" s="341"/>
      <c r="F38" s="341"/>
      <c r="G38" s="341"/>
      <c r="H38" s="341"/>
      <c r="I38" s="341"/>
      <c r="J38" s="341"/>
      <c r="K38" s="341"/>
      <c r="L38" s="341"/>
      <c r="M38" s="341"/>
      <c r="N38" s="341"/>
      <c r="O38" s="341"/>
      <c r="P38" s="55"/>
      <c r="Q38" s="55"/>
      <c r="R38" s="55"/>
      <c r="S38" s="55"/>
      <c r="T38" s="55"/>
    </row>
    <row r="39" spans="2:24" ht="80.25" customHeight="1" x14ac:dyDescent="0.5">
      <c r="B39" s="1265" t="s">
        <v>268</v>
      </c>
      <c r="C39" s="1683"/>
      <c r="D39" s="1683"/>
      <c r="E39" s="1683"/>
      <c r="F39" s="1683"/>
      <c r="G39" s="1683"/>
      <c r="H39" s="1683"/>
      <c r="I39" s="1683"/>
      <c r="J39" s="1683"/>
      <c r="K39" s="1683"/>
      <c r="L39" s="1683"/>
      <c r="M39" s="1683"/>
      <c r="N39" s="1683"/>
      <c r="O39" s="1683"/>
      <c r="U39" s="355" t="s">
        <v>173</v>
      </c>
    </row>
    <row r="40" spans="2:24" ht="11.25" customHeight="1" x14ac:dyDescent="0.5">
      <c r="B40" s="341"/>
      <c r="C40" s="359"/>
      <c r="D40" s="359"/>
      <c r="E40" s="359"/>
      <c r="F40" s="359"/>
      <c r="G40" s="359"/>
      <c r="H40" s="359"/>
      <c r="I40" s="359"/>
      <c r="J40" s="359"/>
      <c r="K40" s="359"/>
      <c r="L40" s="359"/>
      <c r="M40" s="359"/>
      <c r="N40" s="359"/>
      <c r="O40" s="359"/>
    </row>
    <row r="41" spans="2:24" x14ac:dyDescent="0.5">
      <c r="B41" s="47" t="s">
        <v>222</v>
      </c>
      <c r="C41" s="47"/>
      <c r="D41" s="47"/>
      <c r="E41" s="47"/>
      <c r="F41" s="47"/>
      <c r="G41" s="47"/>
      <c r="H41" s="47"/>
      <c r="I41" s="47"/>
      <c r="J41" s="47"/>
      <c r="K41" s="47"/>
      <c r="L41" s="47"/>
      <c r="M41" s="47"/>
      <c r="N41" s="47"/>
      <c r="O41" s="47"/>
      <c r="P41" s="47"/>
      <c r="Q41" s="47"/>
      <c r="R41" s="47"/>
      <c r="S41" s="47"/>
      <c r="T41" s="47"/>
    </row>
    <row r="42" spans="2:24" x14ac:dyDescent="0.5">
      <c r="B42" s="355" t="s">
        <v>223</v>
      </c>
      <c r="C42" s="355"/>
    </row>
    <row r="43" spans="2:24" ht="11.25" customHeight="1" x14ac:dyDescent="0.5"/>
    <row r="44" spans="2:24" ht="46.5" customHeight="1" x14ac:dyDescent="0.5">
      <c r="B44" s="1531" t="s">
        <v>4</v>
      </c>
      <c r="C44" s="1532"/>
      <c r="D44" s="1532"/>
      <c r="E44" s="1532"/>
      <c r="F44" s="1532"/>
      <c r="G44" s="1532"/>
      <c r="H44" s="1533"/>
      <c r="I44" s="1531" t="s">
        <v>5</v>
      </c>
      <c r="J44" s="1532"/>
      <c r="K44" s="1532"/>
      <c r="L44" s="1532"/>
      <c r="M44" s="1532"/>
      <c r="N44" s="1532"/>
      <c r="O44" s="1533"/>
      <c r="P44" s="30"/>
      <c r="Q44" s="30"/>
      <c r="R44" s="30"/>
      <c r="S44" s="30"/>
      <c r="T44" s="30"/>
      <c r="U44" s="30"/>
    </row>
    <row r="45" spans="2:24" ht="42.75" customHeight="1" x14ac:dyDescent="0.5">
      <c r="B45" s="1523" t="s">
        <v>248</v>
      </c>
      <c r="C45" s="1524"/>
      <c r="D45" s="361"/>
      <c r="E45" s="361"/>
      <c r="F45" s="361"/>
      <c r="G45" s="1525" t="s">
        <v>249</v>
      </c>
      <c r="H45" s="1526"/>
      <c r="I45" s="1523" t="s">
        <v>248</v>
      </c>
      <c r="J45" s="1524"/>
      <c r="K45" s="361"/>
      <c r="L45" s="361"/>
      <c r="M45" s="361"/>
      <c r="N45" s="1525" t="s">
        <v>249</v>
      </c>
      <c r="O45" s="1526"/>
      <c r="P45" s="7"/>
      <c r="Q45" s="7"/>
      <c r="R45" s="7"/>
      <c r="S45" s="7"/>
      <c r="T45" s="7"/>
      <c r="U45" s="7"/>
    </row>
    <row r="46" spans="2:24" ht="174" customHeight="1" x14ac:dyDescent="0.5">
      <c r="B46" s="1120" t="s">
        <v>260</v>
      </c>
      <c r="C46" s="1527"/>
      <c r="D46" s="1527"/>
      <c r="E46" s="342"/>
      <c r="F46" s="1362" t="s">
        <v>254</v>
      </c>
      <c r="G46" s="1527"/>
      <c r="H46" s="1528"/>
      <c r="I46" s="1120" t="s">
        <v>260</v>
      </c>
      <c r="J46" s="1527"/>
      <c r="K46" s="1527"/>
      <c r="L46" s="342"/>
      <c r="M46" s="1362" t="s">
        <v>254</v>
      </c>
      <c r="N46" s="1527"/>
      <c r="O46" s="1528"/>
      <c r="P46" s="7"/>
      <c r="Q46" s="7"/>
      <c r="R46" s="7"/>
      <c r="S46" s="7"/>
      <c r="T46" s="7"/>
      <c r="U46" s="7"/>
    </row>
    <row r="47" spans="2:24" ht="46.5" customHeight="1" x14ac:dyDescent="0.5">
      <c r="B47" s="523"/>
      <c r="C47" s="522"/>
      <c r="D47" s="522"/>
      <c r="E47" s="521"/>
      <c r="F47" s="521"/>
      <c r="G47" s="522"/>
      <c r="H47" s="522"/>
      <c r="I47" s="521"/>
      <c r="J47" s="522"/>
      <c r="K47" s="522"/>
      <c r="L47" s="521"/>
      <c r="M47" s="521"/>
      <c r="N47" s="522"/>
      <c r="O47" s="522"/>
      <c r="P47" s="7"/>
      <c r="Q47" s="7"/>
      <c r="R47" s="7"/>
      <c r="S47" s="7"/>
      <c r="T47" s="7"/>
      <c r="U47" s="7"/>
      <c r="V47" s="504"/>
      <c r="W47" s="504"/>
      <c r="X47" s="504"/>
    </row>
    <row r="48" spans="2:24" ht="46.5" customHeight="1" x14ac:dyDescent="0.5">
      <c r="B48" s="1531" t="s">
        <v>4</v>
      </c>
      <c r="C48" s="1532"/>
      <c r="D48" s="1532"/>
      <c r="E48" s="1532"/>
      <c r="F48" s="1532"/>
      <c r="G48" s="1532"/>
      <c r="H48" s="1533"/>
      <c r="I48" s="1531" t="s">
        <v>5</v>
      </c>
      <c r="J48" s="1532"/>
      <c r="K48" s="1532"/>
      <c r="L48" s="1532"/>
      <c r="M48" s="1532"/>
      <c r="N48" s="1532"/>
      <c r="O48" s="1533"/>
      <c r="P48" s="7"/>
      <c r="Q48" s="7"/>
      <c r="R48" s="7"/>
      <c r="S48" s="7"/>
      <c r="T48" s="7"/>
      <c r="U48" s="7"/>
      <c r="V48" s="504"/>
      <c r="W48" s="504"/>
      <c r="X48" s="504"/>
    </row>
    <row r="49" spans="2:24" ht="42.75" customHeight="1" x14ac:dyDescent="0.5">
      <c r="B49" s="1523" t="s">
        <v>248</v>
      </c>
      <c r="C49" s="1524"/>
      <c r="D49" s="505"/>
      <c r="E49" s="505"/>
      <c r="F49" s="505"/>
      <c r="G49" s="1525" t="s">
        <v>249</v>
      </c>
      <c r="H49" s="1526"/>
      <c r="I49" s="1358" t="s">
        <v>248</v>
      </c>
      <c r="J49" s="1360"/>
      <c r="K49" s="1358" t="s">
        <v>249</v>
      </c>
      <c r="L49" s="1360"/>
      <c r="M49" s="1358" t="s">
        <v>314</v>
      </c>
      <c r="N49" s="1359"/>
      <c r="O49" s="1360"/>
      <c r="P49" s="7"/>
      <c r="Q49" s="7"/>
      <c r="R49" s="7"/>
      <c r="S49" s="7"/>
      <c r="T49" s="7"/>
      <c r="U49" s="7"/>
      <c r="V49" s="504"/>
      <c r="W49" s="504"/>
      <c r="X49" s="504"/>
    </row>
    <row r="50" spans="2:24" ht="174" customHeight="1" x14ac:dyDescent="0.5">
      <c r="B50" s="1120" t="s">
        <v>260</v>
      </c>
      <c r="C50" s="1527"/>
      <c r="D50" s="1527"/>
      <c r="E50" s="503"/>
      <c r="F50" s="1362" t="s">
        <v>254</v>
      </c>
      <c r="G50" s="1527"/>
      <c r="H50" s="1528"/>
      <c r="I50" s="1120" t="s">
        <v>324</v>
      </c>
      <c r="J50" s="1363"/>
      <c r="K50" s="1529" t="s">
        <v>325</v>
      </c>
      <c r="L50" s="1530"/>
      <c r="M50" s="1362"/>
      <c r="N50" s="1527"/>
      <c r="O50" s="1528"/>
      <c r="P50" s="7"/>
      <c r="Q50" s="7"/>
      <c r="R50" s="7"/>
      <c r="S50" s="7"/>
      <c r="T50" s="7"/>
      <c r="U50" s="7"/>
      <c r="V50" s="504"/>
      <c r="W50" s="504"/>
      <c r="X50" s="504"/>
    </row>
    <row r="51" spans="2:24" ht="46.5" customHeight="1" x14ac:dyDescent="0.5">
      <c r="B51" s="523"/>
      <c r="C51" s="522"/>
      <c r="D51" s="522"/>
      <c r="E51" s="521"/>
      <c r="F51" s="521"/>
      <c r="G51" s="522"/>
      <c r="H51" s="522"/>
      <c r="I51" s="521"/>
      <c r="J51" s="522"/>
      <c r="K51" s="522"/>
      <c r="L51" s="521"/>
      <c r="M51" s="521"/>
      <c r="N51" s="522"/>
      <c r="O51" s="522"/>
      <c r="P51" s="7"/>
      <c r="Q51" s="7"/>
      <c r="R51" s="7"/>
      <c r="S51" s="7"/>
      <c r="T51" s="7"/>
      <c r="U51" s="7"/>
      <c r="V51" s="504"/>
      <c r="W51" s="504"/>
      <c r="X51" s="504"/>
    </row>
    <row r="52" spans="2:24" ht="46.5" customHeight="1" x14ac:dyDescent="0.5">
      <c r="B52" s="1531" t="s">
        <v>4</v>
      </c>
      <c r="C52" s="1532"/>
      <c r="D52" s="1532"/>
      <c r="E52" s="1532"/>
      <c r="F52" s="1532"/>
      <c r="G52" s="1532"/>
      <c r="H52" s="1533"/>
      <c r="I52" s="1531" t="s">
        <v>5</v>
      </c>
      <c r="J52" s="1532"/>
      <c r="K52" s="1532"/>
      <c r="L52" s="1532"/>
      <c r="M52" s="1532"/>
      <c r="N52" s="1532"/>
      <c r="O52" s="1533"/>
      <c r="P52" s="7"/>
      <c r="Q52" s="7"/>
      <c r="R52" s="7"/>
      <c r="S52" s="7"/>
      <c r="T52" s="7"/>
      <c r="U52" s="7"/>
      <c r="V52" s="504"/>
      <c r="W52" s="504"/>
      <c r="X52" s="504"/>
    </row>
    <row r="53" spans="2:24" ht="42.75" customHeight="1" x14ac:dyDescent="0.5">
      <c r="B53" s="1523" t="s">
        <v>248</v>
      </c>
      <c r="C53" s="1524"/>
      <c r="D53" s="505"/>
      <c r="E53" s="505"/>
      <c r="F53" s="505"/>
      <c r="G53" s="1525" t="s">
        <v>249</v>
      </c>
      <c r="H53" s="1526"/>
      <c r="I53" s="1358" t="s">
        <v>248</v>
      </c>
      <c r="J53" s="1360"/>
      <c r="K53" s="1358" t="s">
        <v>249</v>
      </c>
      <c r="L53" s="1360"/>
      <c r="M53" s="1358" t="s">
        <v>314</v>
      </c>
      <c r="N53" s="1359"/>
      <c r="O53" s="1360"/>
      <c r="P53" s="7"/>
      <c r="Q53" s="7"/>
      <c r="R53" s="7"/>
      <c r="S53" s="7"/>
      <c r="T53" s="7"/>
      <c r="U53" s="7"/>
      <c r="V53" s="504"/>
      <c r="W53" s="504"/>
      <c r="X53" s="504"/>
    </row>
    <row r="54" spans="2:24" ht="174" customHeight="1" x14ac:dyDescent="0.5">
      <c r="B54" s="1120" t="s">
        <v>260</v>
      </c>
      <c r="C54" s="1527"/>
      <c r="D54" s="1527"/>
      <c r="E54" s="503"/>
      <c r="F54" s="1362" t="s">
        <v>254</v>
      </c>
      <c r="G54" s="1527"/>
      <c r="H54" s="1528"/>
      <c r="I54" s="1120" t="s">
        <v>324</v>
      </c>
      <c r="J54" s="1363"/>
      <c r="K54" s="1529" t="s">
        <v>325</v>
      </c>
      <c r="L54" s="1530"/>
      <c r="M54" s="1362"/>
      <c r="N54" s="1527"/>
      <c r="O54" s="1528"/>
    </row>
    <row r="55" spans="2:24" ht="21.75" customHeight="1" x14ac:dyDescent="0.5">
      <c r="B55" s="501"/>
      <c r="C55" s="520"/>
      <c r="D55" s="520"/>
      <c r="E55" s="501"/>
      <c r="F55" s="501"/>
      <c r="G55" s="520"/>
      <c r="H55" s="520"/>
      <c r="I55" s="501"/>
      <c r="J55" s="501"/>
      <c r="K55" s="524"/>
      <c r="L55" s="524"/>
      <c r="M55" s="501"/>
      <c r="N55" s="520"/>
      <c r="O55" s="520"/>
      <c r="P55" s="504"/>
      <c r="Q55" s="504"/>
      <c r="R55" s="504"/>
      <c r="S55" s="504"/>
      <c r="T55" s="504"/>
      <c r="U55" s="504"/>
      <c r="V55" s="504"/>
      <c r="W55" s="504"/>
      <c r="X55" s="504"/>
    </row>
    <row r="56" spans="2:24" ht="21.75" customHeight="1" x14ac:dyDescent="0.5">
      <c r="B56" s="501"/>
      <c r="C56" s="520"/>
      <c r="D56" s="520"/>
      <c r="E56" s="501"/>
      <c r="F56" s="501"/>
      <c r="G56" s="520"/>
      <c r="H56" s="520"/>
      <c r="I56" s="501"/>
      <c r="J56" s="501"/>
      <c r="K56" s="524"/>
      <c r="L56" s="524"/>
      <c r="M56" s="501"/>
      <c r="N56" s="520"/>
      <c r="O56" s="520"/>
      <c r="P56" s="504"/>
      <c r="Q56" s="504"/>
      <c r="R56" s="504"/>
      <c r="S56" s="504"/>
      <c r="T56" s="504"/>
      <c r="U56" s="504"/>
      <c r="V56" s="504"/>
      <c r="W56" s="504"/>
      <c r="X56" s="504"/>
    </row>
    <row r="57" spans="2:24" ht="126.75" customHeight="1" x14ac:dyDescent="0.5">
      <c r="B57" s="1662" t="s">
        <v>231</v>
      </c>
      <c r="C57" s="1662"/>
      <c r="D57" s="1662"/>
      <c r="E57" s="1662"/>
      <c r="F57" s="1662"/>
      <c r="G57" s="1662"/>
      <c r="H57" s="1662"/>
      <c r="I57" s="1662"/>
      <c r="J57" s="1662"/>
      <c r="K57" s="1662"/>
      <c r="L57" s="1662"/>
      <c r="M57" s="1662"/>
      <c r="N57" s="1662"/>
      <c r="O57" s="1662"/>
      <c r="P57" s="55"/>
      <c r="Q57" s="55"/>
      <c r="R57" s="55"/>
      <c r="S57" s="55"/>
      <c r="T57" s="55"/>
    </row>
    <row r="58" spans="2:24" ht="18" customHeight="1" x14ac:dyDescent="0.5"/>
    <row r="59" spans="2:24" s="56" customFormat="1" ht="66.75" customHeight="1" x14ac:dyDescent="0.45">
      <c r="B59" s="358" t="s">
        <v>9</v>
      </c>
      <c r="C59" s="1663" t="s">
        <v>10</v>
      </c>
      <c r="D59" s="1664"/>
      <c r="E59" s="1664"/>
      <c r="F59" s="1664"/>
      <c r="G59" s="1665"/>
      <c r="H59" s="1666"/>
      <c r="I59" s="1669" t="s">
        <v>11</v>
      </c>
      <c r="J59" s="1669"/>
      <c r="K59" s="1293" t="s">
        <v>9</v>
      </c>
      <c r="L59" s="1293"/>
      <c r="M59" s="1669" t="s">
        <v>88</v>
      </c>
      <c r="N59" s="1669"/>
      <c r="O59" s="57"/>
      <c r="Q59" s="58"/>
      <c r="R59" s="58"/>
      <c r="S59" s="57"/>
      <c r="T59" s="57"/>
      <c r="U59" s="57"/>
      <c r="V59" s="59"/>
      <c r="W59" s="59"/>
      <c r="X59" s="59"/>
    </row>
    <row r="60" spans="2:24" ht="70.5" customHeight="1" x14ac:dyDescent="0.5">
      <c r="B60" s="339">
        <v>4</v>
      </c>
      <c r="C60" s="1416" t="s">
        <v>12</v>
      </c>
      <c r="D60" s="1417"/>
      <c r="E60" s="1417"/>
      <c r="F60" s="1417"/>
      <c r="G60" s="1418"/>
      <c r="H60" s="1667"/>
      <c r="I60" s="1358" t="s">
        <v>16</v>
      </c>
      <c r="J60" s="1360"/>
      <c r="K60" s="1654">
        <v>4</v>
      </c>
      <c r="L60" s="1655"/>
      <c r="M60" s="1658" t="str">
        <f>IF(K60&gt;0,"4",IF(K60,"0","0"))</f>
        <v>4</v>
      </c>
      <c r="N60" s="1659"/>
      <c r="O60" s="30"/>
      <c r="P60" s="43"/>
      <c r="Q60" s="7"/>
      <c r="R60" s="7"/>
      <c r="S60" s="7"/>
      <c r="T60" s="7"/>
      <c r="U60" s="338"/>
    </row>
    <row r="61" spans="2:24" ht="70.5" customHeight="1" x14ac:dyDescent="0.5">
      <c r="B61" s="339">
        <v>3</v>
      </c>
      <c r="C61" s="1416" t="s">
        <v>13</v>
      </c>
      <c r="D61" s="1417"/>
      <c r="E61" s="1417"/>
      <c r="F61" s="1417"/>
      <c r="G61" s="1418"/>
      <c r="H61" s="1667"/>
      <c r="I61" s="1120"/>
      <c r="J61" s="1363"/>
      <c r="K61" s="1656"/>
      <c r="L61" s="1657"/>
      <c r="M61" s="1660"/>
      <c r="N61" s="1661"/>
      <c r="O61" s="30"/>
      <c r="P61" s="43"/>
      <c r="Q61" s="7"/>
      <c r="R61" s="7"/>
      <c r="S61" s="7"/>
      <c r="T61" s="7"/>
      <c r="U61" s="338"/>
    </row>
    <row r="62" spans="2:24" ht="70.5" customHeight="1" x14ac:dyDescent="0.5">
      <c r="B62" s="339">
        <v>2</v>
      </c>
      <c r="C62" s="1416" t="s">
        <v>14</v>
      </c>
      <c r="D62" s="1417"/>
      <c r="E62" s="1417"/>
      <c r="F62" s="1417"/>
      <c r="G62" s="1418"/>
      <c r="H62" s="1667"/>
      <c r="I62" s="1358" t="s">
        <v>17</v>
      </c>
      <c r="J62" s="1360"/>
      <c r="K62" s="1654">
        <f>L90</f>
        <v>0</v>
      </c>
      <c r="L62" s="1655"/>
      <c r="M62" s="1658" t="str">
        <f>IF(K62&gt;0,"4",IF(K62,"0","0"))</f>
        <v>0</v>
      </c>
      <c r="N62" s="1659"/>
      <c r="O62" s="30"/>
      <c r="P62" s="43"/>
      <c r="Q62" s="7"/>
      <c r="R62" s="7"/>
      <c r="S62" s="7"/>
      <c r="T62" s="7"/>
      <c r="U62" s="338"/>
    </row>
    <row r="63" spans="2:24" ht="70.5" customHeight="1" x14ac:dyDescent="0.5">
      <c r="B63" s="339">
        <v>1</v>
      </c>
      <c r="C63" s="1416" t="s">
        <v>185</v>
      </c>
      <c r="D63" s="1417"/>
      <c r="E63" s="1417"/>
      <c r="F63" s="1417"/>
      <c r="G63" s="1418"/>
      <c r="H63" s="1667"/>
      <c r="I63" s="1120"/>
      <c r="J63" s="1363"/>
      <c r="K63" s="1656"/>
      <c r="L63" s="1657"/>
      <c r="M63" s="1660"/>
      <c r="N63" s="1661"/>
      <c r="O63" s="30"/>
      <c r="P63" s="43"/>
      <c r="Q63" s="7"/>
      <c r="R63" s="7"/>
      <c r="S63" s="7"/>
      <c r="T63" s="7"/>
      <c r="U63" s="338"/>
    </row>
    <row r="64" spans="2:24" ht="70.5" customHeight="1" x14ac:dyDescent="0.8">
      <c r="B64" s="339">
        <v>0</v>
      </c>
      <c r="C64" s="1416" t="s">
        <v>15</v>
      </c>
      <c r="D64" s="1417"/>
      <c r="E64" s="1417"/>
      <c r="F64" s="1417"/>
      <c r="G64" s="1418"/>
      <c r="H64" s="1668"/>
      <c r="I64" s="1670" t="s">
        <v>20</v>
      </c>
      <c r="J64" s="1670"/>
      <c r="K64" s="1671">
        <f>K60+K62</f>
        <v>4</v>
      </c>
      <c r="L64" s="1671"/>
      <c r="M64" s="1672">
        <f>M60+M62</f>
        <v>4</v>
      </c>
      <c r="N64" s="1672"/>
      <c r="O64" s="30"/>
      <c r="P64" s="61"/>
      <c r="Q64" s="15"/>
      <c r="R64" s="15"/>
      <c r="S64" s="7"/>
      <c r="T64" s="7"/>
      <c r="U64" s="338"/>
    </row>
    <row r="65" spans="2:21" ht="12" customHeight="1" x14ac:dyDescent="0.5"/>
    <row r="66" spans="2:21" ht="12" customHeight="1" x14ac:dyDescent="0.5"/>
    <row r="67" spans="2:21" s="62" customFormat="1" ht="66.75" customHeight="1" x14ac:dyDescent="0.45">
      <c r="B67" s="1637" t="s">
        <v>329</v>
      </c>
      <c r="C67" s="1638"/>
      <c r="D67" s="1638"/>
      <c r="E67" s="1638"/>
      <c r="F67" s="1638"/>
      <c r="G67" s="1638"/>
      <c r="H67" s="1638"/>
      <c r="I67" s="1638"/>
      <c r="J67" s="1638"/>
      <c r="K67" s="1638"/>
      <c r="L67" s="1638"/>
      <c r="M67" s="1638"/>
      <c r="N67" s="1638"/>
      <c r="O67" s="1652"/>
      <c r="P67" s="1213" t="s">
        <v>245</v>
      </c>
      <c r="Q67" s="63"/>
      <c r="R67" s="63"/>
      <c r="S67" s="63"/>
      <c r="T67" s="63"/>
      <c r="U67" s="63"/>
    </row>
    <row r="68" spans="2:21" s="62" customFormat="1" ht="14.25" customHeight="1" x14ac:dyDescent="0.45">
      <c r="B68" s="1653"/>
      <c r="C68" s="1642"/>
      <c r="D68" s="1639"/>
      <c r="E68" s="1639"/>
      <c r="F68" s="1639"/>
      <c r="G68" s="1639"/>
      <c r="H68" s="1639"/>
      <c r="I68" s="1639"/>
      <c r="J68" s="1639"/>
      <c r="K68" s="1639"/>
      <c r="L68" s="1639"/>
      <c r="M68" s="1639"/>
      <c r="N68" s="1639"/>
      <c r="O68" s="1640"/>
      <c r="P68" s="1214"/>
      <c r="Q68" s="63"/>
      <c r="R68" s="63"/>
      <c r="S68" s="63"/>
      <c r="T68" s="63"/>
      <c r="U68" s="63"/>
    </row>
    <row r="69" spans="2:21" ht="42" customHeight="1" x14ac:dyDescent="0.5">
      <c r="B69" s="1647" t="s">
        <v>25</v>
      </c>
      <c r="C69" s="1452"/>
      <c r="D69" s="1264" t="s">
        <v>21</v>
      </c>
      <c r="E69" s="1264"/>
      <c r="F69" s="1264"/>
      <c r="G69" s="1264"/>
      <c r="H69" s="1650" t="s">
        <v>22</v>
      </c>
      <c r="I69" s="1427"/>
      <c r="J69" s="1427"/>
      <c r="K69" s="1428"/>
      <c r="L69" s="1650" t="s">
        <v>23</v>
      </c>
      <c r="M69" s="1427"/>
      <c r="N69" s="1427"/>
      <c r="O69" s="1428"/>
      <c r="P69" s="126" t="s">
        <v>246</v>
      </c>
      <c r="Q69" s="279"/>
      <c r="R69" s="30"/>
      <c r="S69" s="30"/>
      <c r="T69" s="30"/>
      <c r="U69" s="30"/>
    </row>
    <row r="70" spans="2:21" ht="57" customHeight="1" x14ac:dyDescent="0.5">
      <c r="B70" s="1648"/>
      <c r="C70" s="1454"/>
      <c r="D70" s="1263" t="s">
        <v>330</v>
      </c>
      <c r="E70" s="1263"/>
      <c r="F70" s="1263"/>
      <c r="G70" s="1263"/>
      <c r="H70" s="1263" t="s">
        <v>289</v>
      </c>
      <c r="I70" s="1263"/>
      <c r="J70" s="1263"/>
      <c r="K70" s="1263"/>
      <c r="L70" s="1651" t="s">
        <v>290</v>
      </c>
      <c r="M70" s="1452"/>
      <c r="N70" s="1452"/>
      <c r="O70" s="1453"/>
      <c r="P70" s="1229"/>
      <c r="Q70" s="7"/>
      <c r="R70" s="7"/>
      <c r="S70" s="7"/>
      <c r="T70" s="7"/>
      <c r="U70" s="7"/>
    </row>
    <row r="71" spans="2:21" ht="57" customHeight="1" x14ac:dyDescent="0.5">
      <c r="B71" s="1648"/>
      <c r="C71" s="1454"/>
      <c r="D71" s="1263"/>
      <c r="E71" s="1263"/>
      <c r="F71" s="1263"/>
      <c r="G71" s="1263"/>
      <c r="H71" s="1263"/>
      <c r="I71" s="1263"/>
      <c r="J71" s="1263"/>
      <c r="K71" s="1263"/>
      <c r="L71" s="1648"/>
      <c r="M71" s="1454"/>
      <c r="N71" s="1454"/>
      <c r="O71" s="1455"/>
      <c r="P71" s="1230"/>
      <c r="Q71" s="7"/>
      <c r="R71" s="7"/>
      <c r="S71" s="7"/>
      <c r="T71" s="7"/>
      <c r="U71" s="7"/>
    </row>
    <row r="72" spans="2:21" ht="57" customHeight="1" x14ac:dyDescent="0.5">
      <c r="B72" s="1648"/>
      <c r="C72" s="1454"/>
      <c r="D72" s="1263"/>
      <c r="E72" s="1263"/>
      <c r="F72" s="1263"/>
      <c r="G72" s="1263"/>
      <c r="H72" s="1263"/>
      <c r="I72" s="1263"/>
      <c r="J72" s="1263"/>
      <c r="K72" s="1263"/>
      <c r="L72" s="1648"/>
      <c r="M72" s="1454"/>
      <c r="N72" s="1454"/>
      <c r="O72" s="1455"/>
      <c r="P72" s="1230"/>
      <c r="Q72" s="7"/>
      <c r="R72" s="7"/>
      <c r="S72" s="7"/>
      <c r="T72" s="7"/>
      <c r="U72" s="7"/>
    </row>
    <row r="73" spans="2:21" ht="57" customHeight="1" x14ac:dyDescent="0.5">
      <c r="B73" s="1648"/>
      <c r="C73" s="1454"/>
      <c r="D73" s="1263"/>
      <c r="E73" s="1263"/>
      <c r="F73" s="1263"/>
      <c r="G73" s="1263"/>
      <c r="H73" s="1263"/>
      <c r="I73" s="1263"/>
      <c r="J73" s="1263"/>
      <c r="K73" s="1263"/>
      <c r="L73" s="1648"/>
      <c r="M73" s="1454"/>
      <c r="N73" s="1454"/>
      <c r="O73" s="1455"/>
      <c r="P73" s="1230"/>
      <c r="Q73" s="7"/>
      <c r="R73" s="7"/>
      <c r="S73" s="7"/>
      <c r="T73" s="7"/>
      <c r="U73" s="7"/>
    </row>
    <row r="74" spans="2:21" ht="57" customHeight="1" x14ac:dyDescent="0.5">
      <c r="B74" s="1648"/>
      <c r="C74" s="1454"/>
      <c r="D74" s="1263"/>
      <c r="E74" s="1263"/>
      <c r="F74" s="1263"/>
      <c r="G74" s="1263"/>
      <c r="H74" s="1263"/>
      <c r="I74" s="1263"/>
      <c r="J74" s="1263"/>
      <c r="K74" s="1263"/>
      <c r="L74" s="1649"/>
      <c r="M74" s="1456"/>
      <c r="N74" s="1456"/>
      <c r="O74" s="1457"/>
      <c r="P74" s="1231"/>
      <c r="Q74" s="7"/>
      <c r="R74" s="7"/>
      <c r="S74" s="7"/>
      <c r="T74" s="7"/>
      <c r="U74" s="7"/>
    </row>
    <row r="75" spans="2:21" ht="29.25" customHeight="1" x14ac:dyDescent="0.5">
      <c r="B75" s="1648"/>
      <c r="C75" s="1454"/>
      <c r="D75" s="1263"/>
      <c r="E75" s="1263"/>
      <c r="F75" s="1263"/>
      <c r="G75" s="1263"/>
      <c r="H75" s="1263"/>
      <c r="I75" s="1263"/>
      <c r="J75" s="1263"/>
      <c r="K75" s="1263"/>
      <c r="L75" s="1645" t="s">
        <v>24</v>
      </c>
      <c r="M75" s="1508"/>
      <c r="N75" s="1508"/>
      <c r="O75" s="1509"/>
      <c r="P75" s="1218" t="str">
        <f>IF(ISBLANK(L78),"0",IF(L78&gt;0,"1",IF(L78,"0","1")))</f>
        <v>1</v>
      </c>
      <c r="Q75" s="279"/>
      <c r="R75" s="7"/>
      <c r="S75" s="7"/>
      <c r="T75" s="7"/>
      <c r="U75" s="7"/>
    </row>
    <row r="76" spans="2:21" ht="29.25" customHeight="1" x14ac:dyDescent="0.5">
      <c r="B76" s="1648"/>
      <c r="C76" s="1454"/>
      <c r="D76" s="1263"/>
      <c r="E76" s="1263"/>
      <c r="F76" s="1263"/>
      <c r="G76" s="1263"/>
      <c r="H76" s="1263"/>
      <c r="I76" s="1263"/>
      <c r="J76" s="1263"/>
      <c r="K76" s="1263"/>
      <c r="L76" s="1120" t="s">
        <v>251</v>
      </c>
      <c r="M76" s="1362"/>
      <c r="N76" s="1362"/>
      <c r="O76" s="1363"/>
      <c r="P76" s="1219"/>
      <c r="Q76" s="279"/>
      <c r="R76" s="7"/>
      <c r="S76" s="7"/>
      <c r="T76" s="7"/>
      <c r="U76" s="7"/>
    </row>
    <row r="77" spans="2:21" ht="44.25" customHeight="1" x14ac:dyDescent="0.5">
      <c r="B77" s="1648"/>
      <c r="C77" s="1454"/>
      <c r="D77" s="1263"/>
      <c r="E77" s="1263"/>
      <c r="F77" s="1263"/>
      <c r="G77" s="1263"/>
      <c r="H77" s="1263"/>
      <c r="I77" s="1263"/>
      <c r="J77" s="1263"/>
      <c r="K77" s="1263"/>
      <c r="L77" s="1646" t="s">
        <v>130</v>
      </c>
      <c r="M77" s="1634"/>
      <c r="N77" s="1634"/>
      <c r="O77" s="1635"/>
      <c r="P77" s="1219"/>
      <c r="Q77" s="335"/>
      <c r="R77" s="335"/>
      <c r="S77" s="335"/>
      <c r="T77" s="335"/>
      <c r="U77" s="335"/>
    </row>
    <row r="78" spans="2:21" ht="53.25" customHeight="1" x14ac:dyDescent="0.5">
      <c r="B78" s="1649"/>
      <c r="C78" s="1456"/>
      <c r="D78" s="1263"/>
      <c r="E78" s="1263"/>
      <c r="F78" s="1263"/>
      <c r="G78" s="1263"/>
      <c r="H78" s="1263"/>
      <c r="I78" s="1263"/>
      <c r="J78" s="1263"/>
      <c r="K78" s="1263"/>
      <c r="L78" s="1600">
        <v>4</v>
      </c>
      <c r="M78" s="1423"/>
      <c r="N78" s="1423"/>
      <c r="O78" s="1424"/>
      <c r="P78" s="1220"/>
      <c r="Q78" s="7"/>
      <c r="R78" s="7"/>
      <c r="S78" s="7"/>
      <c r="T78" s="7"/>
      <c r="U78" s="7"/>
    </row>
    <row r="79" spans="2:21" s="64" customFormat="1" ht="66.75" customHeight="1" x14ac:dyDescent="0.45">
      <c r="B79" s="1637" t="s">
        <v>144</v>
      </c>
      <c r="C79" s="1638"/>
      <c r="D79" s="1639"/>
      <c r="E79" s="1639"/>
      <c r="F79" s="1639"/>
      <c r="G79" s="1639"/>
      <c r="H79" s="1639"/>
      <c r="I79" s="1639"/>
      <c r="J79" s="1639"/>
      <c r="K79" s="1639"/>
      <c r="L79" s="1639"/>
      <c r="M79" s="1639"/>
      <c r="N79" s="1639"/>
      <c r="O79" s="1640"/>
      <c r="P79" s="1213" t="s">
        <v>245</v>
      </c>
      <c r="Q79" s="63"/>
      <c r="R79" s="63"/>
      <c r="S79" s="63"/>
      <c r="T79" s="63"/>
      <c r="U79" s="63"/>
    </row>
    <row r="80" spans="2:21" s="64" customFormat="1" ht="14.25" customHeight="1" x14ac:dyDescent="0.45">
      <c r="B80" s="1641"/>
      <c r="C80" s="1639"/>
      <c r="D80" s="1639"/>
      <c r="E80" s="1639"/>
      <c r="F80" s="1639"/>
      <c r="G80" s="1639"/>
      <c r="H80" s="1639"/>
      <c r="I80" s="1639"/>
      <c r="J80" s="1639"/>
      <c r="K80" s="1639"/>
      <c r="L80" s="1642"/>
      <c r="M80" s="1642"/>
      <c r="N80" s="1642"/>
      <c r="O80" s="1643"/>
      <c r="P80" s="1214"/>
      <c r="Q80" s="63"/>
      <c r="R80" s="63"/>
      <c r="S80" s="63"/>
      <c r="T80" s="63"/>
      <c r="U80" s="63"/>
    </row>
    <row r="81" spans="1:21" ht="42" customHeight="1" x14ac:dyDescent="0.5">
      <c r="B81" s="1264" t="s">
        <v>25</v>
      </c>
      <c r="C81" s="1264"/>
      <c r="D81" s="1264" t="s">
        <v>21</v>
      </c>
      <c r="E81" s="1264"/>
      <c r="F81" s="1264"/>
      <c r="G81" s="1264"/>
      <c r="H81" s="1262" t="s">
        <v>22</v>
      </c>
      <c r="I81" s="1262"/>
      <c r="J81" s="1262"/>
      <c r="K81" s="1262"/>
      <c r="L81" s="1427" t="s">
        <v>23</v>
      </c>
      <c r="M81" s="1427"/>
      <c r="N81" s="1427"/>
      <c r="O81" s="1428"/>
      <c r="P81" s="126" t="s">
        <v>246</v>
      </c>
      <c r="Q81" s="30"/>
      <c r="R81" s="30"/>
      <c r="S81" s="30"/>
      <c r="T81" s="30"/>
      <c r="U81" s="30"/>
    </row>
    <row r="82" spans="1:21" ht="57" customHeight="1" x14ac:dyDescent="0.5">
      <c r="B82" s="1264"/>
      <c r="C82" s="1264"/>
      <c r="D82" s="1264"/>
      <c r="E82" s="1264"/>
      <c r="F82" s="1264"/>
      <c r="G82" s="1264"/>
      <c r="H82" s="1264"/>
      <c r="I82" s="1264"/>
      <c r="J82" s="1264"/>
      <c r="K82" s="1264"/>
      <c r="L82" s="1452"/>
      <c r="M82" s="1452"/>
      <c r="N82" s="1452"/>
      <c r="O82" s="1453"/>
      <c r="P82" s="1229"/>
      <c r="Q82" s="7"/>
      <c r="R82" s="7"/>
      <c r="S82" s="7"/>
      <c r="T82" s="7"/>
      <c r="U82" s="7"/>
    </row>
    <row r="83" spans="1:21" ht="57" customHeight="1" x14ac:dyDescent="0.5">
      <c r="B83" s="1264"/>
      <c r="C83" s="1264"/>
      <c r="D83" s="1264"/>
      <c r="E83" s="1264"/>
      <c r="F83" s="1264"/>
      <c r="G83" s="1264"/>
      <c r="H83" s="1264"/>
      <c r="I83" s="1264"/>
      <c r="J83" s="1264"/>
      <c r="K83" s="1264"/>
      <c r="L83" s="1454"/>
      <c r="M83" s="1454"/>
      <c r="N83" s="1454"/>
      <c r="O83" s="1455"/>
      <c r="P83" s="1230"/>
      <c r="Q83" s="7"/>
      <c r="R83" s="7"/>
      <c r="S83" s="7"/>
      <c r="T83" s="7"/>
      <c r="U83" s="7"/>
    </row>
    <row r="84" spans="1:21" ht="57" customHeight="1" x14ac:dyDescent="0.5">
      <c r="B84" s="1264"/>
      <c r="C84" s="1264"/>
      <c r="D84" s="1264"/>
      <c r="E84" s="1264"/>
      <c r="F84" s="1264"/>
      <c r="G84" s="1264"/>
      <c r="H84" s="1264"/>
      <c r="I84" s="1264"/>
      <c r="J84" s="1264"/>
      <c r="K84" s="1264"/>
      <c r="L84" s="1454"/>
      <c r="M84" s="1454"/>
      <c r="N84" s="1454"/>
      <c r="O84" s="1455"/>
      <c r="P84" s="1230"/>
      <c r="Q84" s="7"/>
      <c r="R84" s="7"/>
      <c r="S84" s="7"/>
      <c r="T84" s="7"/>
      <c r="U84" s="7"/>
    </row>
    <row r="85" spans="1:21" ht="57" customHeight="1" x14ac:dyDescent="0.5">
      <c r="B85" s="1264"/>
      <c r="C85" s="1264"/>
      <c r="D85" s="1264"/>
      <c r="E85" s="1264"/>
      <c r="F85" s="1264"/>
      <c r="G85" s="1264"/>
      <c r="H85" s="1264"/>
      <c r="I85" s="1264"/>
      <c r="J85" s="1264"/>
      <c r="K85" s="1264"/>
      <c r="L85" s="1454"/>
      <c r="M85" s="1454"/>
      <c r="N85" s="1454"/>
      <c r="O85" s="1455"/>
      <c r="P85" s="1230"/>
      <c r="Q85" s="7"/>
      <c r="R85" s="7"/>
      <c r="S85" s="7"/>
      <c r="T85" s="7"/>
      <c r="U85" s="7"/>
    </row>
    <row r="86" spans="1:21" ht="57" customHeight="1" x14ac:dyDescent="0.5">
      <c r="B86" s="1264"/>
      <c r="C86" s="1264"/>
      <c r="D86" s="1264"/>
      <c r="E86" s="1264"/>
      <c r="F86" s="1264"/>
      <c r="G86" s="1264"/>
      <c r="H86" s="1264"/>
      <c r="I86" s="1264"/>
      <c r="J86" s="1264"/>
      <c r="K86" s="1264"/>
      <c r="L86" s="1456"/>
      <c r="M86" s="1456"/>
      <c r="N86" s="1456"/>
      <c r="O86" s="1457"/>
      <c r="P86" s="1231"/>
      <c r="Q86" s="7"/>
      <c r="R86" s="7"/>
      <c r="S86" s="7"/>
      <c r="T86" s="7"/>
      <c r="U86" s="7"/>
    </row>
    <row r="87" spans="1:21" ht="29.25" customHeight="1" x14ac:dyDescent="0.5">
      <c r="B87" s="1264"/>
      <c r="C87" s="1264"/>
      <c r="D87" s="1264"/>
      <c r="E87" s="1264"/>
      <c r="F87" s="1264"/>
      <c r="G87" s="1264"/>
      <c r="H87" s="1264"/>
      <c r="I87" s="1264"/>
      <c r="J87" s="1264"/>
      <c r="K87" s="1264"/>
      <c r="L87" s="925" t="s">
        <v>24</v>
      </c>
      <c r="M87" s="925"/>
      <c r="N87" s="925"/>
      <c r="O87" s="1510"/>
      <c r="P87" s="1218" t="str">
        <f>IF(ISBLANK(L90),"0",IF(L90&gt;0,"1",IF(L90,"0","1")))</f>
        <v>0</v>
      </c>
      <c r="Q87" s="30"/>
      <c r="R87" s="7"/>
      <c r="S87" s="7"/>
      <c r="T87" s="7"/>
      <c r="U87" s="7"/>
    </row>
    <row r="88" spans="1:21" ht="29.25" customHeight="1" x14ac:dyDescent="0.5">
      <c r="B88" s="1264"/>
      <c r="C88" s="1264"/>
      <c r="D88" s="1264"/>
      <c r="E88" s="1264"/>
      <c r="F88" s="1264"/>
      <c r="G88" s="1264"/>
      <c r="H88" s="1264"/>
      <c r="I88" s="1264"/>
      <c r="J88" s="1264"/>
      <c r="K88" s="1264"/>
      <c r="L88" s="1093" t="s">
        <v>251</v>
      </c>
      <c r="M88" s="1093"/>
      <c r="N88" s="1093"/>
      <c r="O88" s="992"/>
      <c r="P88" s="1219"/>
      <c r="Q88" s="7"/>
      <c r="R88" s="7"/>
      <c r="S88" s="7"/>
      <c r="T88" s="7"/>
      <c r="U88" s="7"/>
    </row>
    <row r="89" spans="1:21" ht="44.25" customHeight="1" x14ac:dyDescent="0.5">
      <c r="B89" s="1264"/>
      <c r="C89" s="1264"/>
      <c r="D89" s="1264"/>
      <c r="E89" s="1264"/>
      <c r="F89" s="1264"/>
      <c r="G89" s="1264"/>
      <c r="H89" s="1264"/>
      <c r="I89" s="1264"/>
      <c r="J89" s="1264"/>
      <c r="K89" s="1264"/>
      <c r="L89" s="1634" t="s">
        <v>130</v>
      </c>
      <c r="M89" s="1634"/>
      <c r="N89" s="1634"/>
      <c r="O89" s="1635"/>
      <c r="P89" s="1219"/>
      <c r="Q89" s="335"/>
      <c r="R89" s="335"/>
      <c r="S89" s="335"/>
      <c r="T89" s="335"/>
      <c r="U89" s="335"/>
    </row>
    <row r="90" spans="1:21" ht="53.25" customHeight="1" x14ac:dyDescent="0.5">
      <c r="B90" s="1644"/>
      <c r="C90" s="1644"/>
      <c r="D90" s="1644"/>
      <c r="E90" s="1644"/>
      <c r="F90" s="1644"/>
      <c r="G90" s="1644"/>
      <c r="H90" s="1644"/>
      <c r="I90" s="1644"/>
      <c r="J90" s="1644"/>
      <c r="K90" s="1644"/>
      <c r="L90" s="1519"/>
      <c r="M90" s="1519"/>
      <c r="N90" s="1519"/>
      <c r="O90" s="1636"/>
      <c r="P90" s="1220"/>
      <c r="Q90" s="7"/>
      <c r="R90" s="7"/>
      <c r="S90" s="7"/>
      <c r="T90" s="7"/>
      <c r="U90" s="7"/>
    </row>
    <row r="91" spans="1:21" ht="53.25" customHeight="1" x14ac:dyDescent="0.5">
      <c r="B91" s="1221"/>
      <c r="C91" s="1222"/>
      <c r="D91" s="1222"/>
      <c r="E91" s="1222"/>
      <c r="F91" s="1222"/>
      <c r="G91" s="1222"/>
      <c r="H91" s="1222"/>
      <c r="I91" s="1222"/>
      <c r="J91" s="1222"/>
      <c r="K91" s="1222"/>
      <c r="L91" s="1222"/>
      <c r="M91" s="1222"/>
      <c r="N91" s="1222"/>
      <c r="O91" s="1223"/>
      <c r="P91" s="331"/>
      <c r="Q91" s="7"/>
      <c r="R91" s="7"/>
      <c r="S91" s="7"/>
      <c r="T91" s="7"/>
      <c r="U91" s="7"/>
    </row>
    <row r="92" spans="1:21" ht="70.5" customHeight="1" x14ac:dyDescent="0.5">
      <c r="B92" s="1264" t="s">
        <v>240</v>
      </c>
      <c r="C92" s="1264"/>
      <c r="D92" s="1264"/>
      <c r="E92" s="1264"/>
      <c r="F92" s="1264"/>
      <c r="G92" s="1264"/>
      <c r="H92" s="1264"/>
      <c r="I92" s="1264"/>
      <c r="J92" s="1264"/>
      <c r="K92" s="1264"/>
      <c r="L92" s="1631">
        <f>P75+P87</f>
        <v>1</v>
      </c>
      <c r="M92" s="1632"/>
      <c r="N92" s="1632"/>
      <c r="O92" s="1632"/>
      <c r="P92" s="1633"/>
    </row>
    <row r="93" spans="1:21" ht="53.25" customHeight="1" x14ac:dyDescent="0.5">
      <c r="B93" s="1542" t="s">
        <v>28</v>
      </c>
      <c r="C93" s="1542"/>
      <c r="D93" s="1542"/>
      <c r="E93" s="1542"/>
      <c r="F93" s="1542"/>
      <c r="G93" s="1542"/>
      <c r="H93" s="1542"/>
      <c r="I93" s="1542"/>
      <c r="J93" s="1542"/>
      <c r="K93" s="47"/>
      <c r="L93" s="47"/>
      <c r="M93" s="47"/>
      <c r="N93" s="47"/>
    </row>
    <row r="94" spans="1:21" ht="37.5" customHeight="1" x14ac:dyDescent="0.5">
      <c r="B94" s="276" t="s">
        <v>29</v>
      </c>
      <c r="C94" s="276"/>
      <c r="G94" s="276"/>
      <c r="H94" s="276"/>
      <c r="I94" s="276"/>
      <c r="J94" s="276"/>
      <c r="K94" s="276"/>
      <c r="L94" s="276"/>
      <c r="M94" s="276"/>
    </row>
    <row r="95" spans="1:21" ht="82.5" customHeight="1" x14ac:dyDescent="0.5">
      <c r="B95" s="1265" t="s">
        <v>224</v>
      </c>
      <c r="C95" s="1265"/>
      <c r="D95" s="1265"/>
      <c r="E95" s="1265"/>
      <c r="F95" s="1265"/>
      <c r="G95" s="1265"/>
      <c r="H95" s="1265"/>
      <c r="I95" s="1265"/>
      <c r="J95" s="1265"/>
      <c r="K95" s="1265"/>
      <c r="L95" s="1265"/>
      <c r="M95" s="1265"/>
      <c r="N95" s="1265"/>
      <c r="O95" s="55"/>
      <c r="P95" s="55"/>
      <c r="Q95" s="55"/>
      <c r="R95" s="55"/>
      <c r="S95" s="55"/>
      <c r="T95" s="55"/>
    </row>
    <row r="96" spans="1:21" ht="15.75" customHeight="1" x14ac:dyDescent="0.5">
      <c r="A96" s="17"/>
    </row>
    <row r="97" spans="1:21" ht="80.25" customHeight="1" x14ac:dyDescent="0.5">
      <c r="A97" s="17"/>
      <c r="B97" s="1587" t="s">
        <v>35</v>
      </c>
      <c r="C97" s="1587"/>
      <c r="D97" s="1587"/>
      <c r="E97" s="1587"/>
      <c r="F97" s="1587"/>
      <c r="G97" s="1620"/>
      <c r="H97" s="1623" t="s">
        <v>9</v>
      </c>
      <c r="I97" s="1531" t="s">
        <v>36</v>
      </c>
      <c r="J97" s="1532"/>
      <c r="K97" s="1532"/>
      <c r="L97" s="1532"/>
      <c r="M97" s="1532"/>
      <c r="N97" s="1532"/>
      <c r="O97" s="1533"/>
      <c r="P97" s="30"/>
      <c r="Q97" s="30"/>
      <c r="R97" s="30"/>
      <c r="S97" s="30"/>
      <c r="T97" s="30"/>
      <c r="U97" s="30"/>
    </row>
    <row r="98" spans="1:21" s="65" customFormat="1" ht="39.75" customHeight="1" x14ac:dyDescent="0.45">
      <c r="B98" s="364" t="s">
        <v>9</v>
      </c>
      <c r="C98" s="1625" t="s">
        <v>10</v>
      </c>
      <c r="D98" s="1626"/>
      <c r="E98" s="1626"/>
      <c r="F98" s="1627"/>
      <c r="G98" s="1621"/>
      <c r="H98" s="1624"/>
      <c r="I98" s="1628" t="s">
        <v>10</v>
      </c>
      <c r="J98" s="1629"/>
      <c r="K98" s="1629"/>
      <c r="L98" s="1629"/>
      <c r="M98" s="1629"/>
      <c r="N98" s="1629"/>
      <c r="O98" s="1630"/>
      <c r="P98" s="66"/>
      <c r="Q98" s="66"/>
      <c r="R98" s="66"/>
      <c r="S98" s="66"/>
      <c r="T98" s="66"/>
      <c r="U98" s="66"/>
    </row>
    <row r="99" spans="1:21" ht="54.75" customHeight="1" x14ac:dyDescent="0.5">
      <c r="B99" s="352">
        <v>4</v>
      </c>
      <c r="C99" s="1193" t="s">
        <v>30</v>
      </c>
      <c r="D99" s="1193"/>
      <c r="E99" s="1193"/>
      <c r="F99" s="1193"/>
      <c r="G99" s="1621"/>
      <c r="H99" s="352">
        <v>4</v>
      </c>
      <c r="I99" s="1617" t="s">
        <v>37</v>
      </c>
      <c r="J99" s="1618"/>
      <c r="K99" s="1618"/>
      <c r="L99" s="1618"/>
      <c r="M99" s="1618"/>
      <c r="N99" s="1618"/>
      <c r="O99" s="1619"/>
      <c r="P99" s="16"/>
      <c r="Q99" s="16"/>
      <c r="R99" s="16"/>
      <c r="S99" s="16"/>
      <c r="T99" s="16"/>
      <c r="U99" s="16"/>
    </row>
    <row r="100" spans="1:21" ht="54.75" customHeight="1" x14ac:dyDescent="0.5">
      <c r="B100" s="352">
        <v>3</v>
      </c>
      <c r="C100" s="1193" t="s">
        <v>31</v>
      </c>
      <c r="D100" s="1193"/>
      <c r="E100" s="1193"/>
      <c r="F100" s="1193"/>
      <c r="G100" s="1621"/>
      <c r="H100" s="352">
        <v>3</v>
      </c>
      <c r="I100" s="1617" t="s">
        <v>38</v>
      </c>
      <c r="J100" s="1618"/>
      <c r="K100" s="1618"/>
      <c r="L100" s="1618"/>
      <c r="M100" s="1618"/>
      <c r="N100" s="1618"/>
      <c r="O100" s="1619"/>
      <c r="P100" s="16"/>
      <c r="Q100" s="16"/>
      <c r="R100" s="16"/>
      <c r="S100" s="16"/>
      <c r="T100" s="16"/>
      <c r="U100" s="16"/>
    </row>
    <row r="101" spans="1:21" ht="72.75" customHeight="1" x14ac:dyDescent="0.5">
      <c r="B101" s="352">
        <v>2</v>
      </c>
      <c r="C101" s="1193" t="s">
        <v>32</v>
      </c>
      <c r="D101" s="1193"/>
      <c r="E101" s="1193"/>
      <c r="F101" s="1193"/>
      <c r="G101" s="1621"/>
      <c r="H101" s="352">
        <v>2</v>
      </c>
      <c r="I101" s="1617" t="s">
        <v>39</v>
      </c>
      <c r="J101" s="1618"/>
      <c r="K101" s="1618"/>
      <c r="L101" s="1618"/>
      <c r="M101" s="1618"/>
      <c r="N101" s="1618"/>
      <c r="O101" s="1619"/>
      <c r="P101" s="16"/>
      <c r="Q101" s="16"/>
      <c r="R101" s="16"/>
      <c r="S101" s="16"/>
      <c r="T101" s="16"/>
      <c r="U101" s="16"/>
    </row>
    <row r="102" spans="1:21" ht="54.75" customHeight="1" x14ac:dyDescent="0.5">
      <c r="B102" s="352">
        <v>1</v>
      </c>
      <c r="C102" s="1460" t="s">
        <v>33</v>
      </c>
      <c r="D102" s="1460"/>
      <c r="E102" s="1460"/>
      <c r="F102" s="1460"/>
      <c r="G102" s="1621"/>
      <c r="H102" s="353">
        <v>1</v>
      </c>
      <c r="I102" s="1617" t="s">
        <v>179</v>
      </c>
      <c r="J102" s="1618"/>
      <c r="K102" s="1618"/>
      <c r="L102" s="1618"/>
      <c r="M102" s="1618"/>
      <c r="N102" s="1618"/>
      <c r="O102" s="1619"/>
      <c r="P102" s="68"/>
      <c r="Q102" s="68"/>
      <c r="R102" s="68"/>
      <c r="S102" s="68"/>
      <c r="T102" s="68"/>
      <c r="U102" s="68"/>
    </row>
    <row r="103" spans="1:21" ht="54.75" customHeight="1" x14ac:dyDescent="0.5">
      <c r="B103" s="352">
        <v>0</v>
      </c>
      <c r="C103" s="1460" t="s">
        <v>34</v>
      </c>
      <c r="D103" s="1460"/>
      <c r="E103" s="1460"/>
      <c r="F103" s="1460"/>
      <c r="G103" s="1622"/>
      <c r="H103" s="353">
        <v>0</v>
      </c>
      <c r="I103" s="1617" t="s">
        <v>186</v>
      </c>
      <c r="J103" s="1618"/>
      <c r="K103" s="1618"/>
      <c r="L103" s="1618"/>
      <c r="M103" s="1618"/>
      <c r="N103" s="1618"/>
      <c r="O103" s="1619"/>
      <c r="P103" s="68"/>
      <c r="Q103" s="68"/>
      <c r="R103" s="68"/>
      <c r="S103" s="68"/>
      <c r="T103" s="68"/>
      <c r="U103" s="68"/>
    </row>
    <row r="104" spans="1:21" ht="24.75" customHeight="1" x14ac:dyDescent="0.5"/>
    <row r="105" spans="1:21" ht="33.75" customHeight="1" x14ac:dyDescent="0.5">
      <c r="B105" s="1606" t="s">
        <v>142</v>
      </c>
      <c r="C105" s="1608" t="s">
        <v>41</v>
      </c>
      <c r="D105" s="1609"/>
      <c r="E105" s="1609"/>
      <c r="F105" s="1609"/>
      <c r="G105" s="1609"/>
      <c r="H105" s="1609"/>
      <c r="I105" s="1609"/>
      <c r="J105" s="1609"/>
      <c r="K105" s="1609"/>
      <c r="L105" s="1610"/>
      <c r="M105" s="1614" t="s">
        <v>129</v>
      </c>
      <c r="N105" s="1615"/>
      <c r="O105" s="1616"/>
      <c r="P105" s="1601" t="s">
        <v>244</v>
      </c>
      <c r="Q105" s="15"/>
      <c r="R105" s="15"/>
      <c r="S105" s="15"/>
      <c r="T105" s="43"/>
      <c r="U105" s="43"/>
    </row>
    <row r="106" spans="1:21" ht="41.25" customHeight="1" x14ac:dyDescent="0.5">
      <c r="B106" s="1607"/>
      <c r="C106" s="1611"/>
      <c r="D106" s="1612"/>
      <c r="E106" s="1612"/>
      <c r="F106" s="1612"/>
      <c r="G106" s="1612"/>
      <c r="H106" s="1612"/>
      <c r="I106" s="1612"/>
      <c r="J106" s="1612"/>
      <c r="K106" s="1612"/>
      <c r="L106" s="1613"/>
      <c r="M106" s="1603" t="s">
        <v>171</v>
      </c>
      <c r="N106" s="1604"/>
      <c r="O106" s="1605"/>
      <c r="P106" s="1602"/>
      <c r="Q106" s="15"/>
      <c r="R106" s="15"/>
      <c r="S106" s="15"/>
      <c r="T106" s="43"/>
      <c r="U106" s="43"/>
    </row>
    <row r="107" spans="1:21" ht="80.25" customHeight="1" x14ac:dyDescent="0.5">
      <c r="B107" s="1" t="s">
        <v>43</v>
      </c>
      <c r="C107" s="1303" t="s">
        <v>42</v>
      </c>
      <c r="D107" s="1304"/>
      <c r="E107" s="1304"/>
      <c r="F107" s="1304"/>
      <c r="G107" s="1304"/>
      <c r="H107" s="1304"/>
      <c r="I107" s="1304"/>
      <c r="J107" s="1304"/>
      <c r="K107" s="1304"/>
      <c r="L107" s="1304"/>
      <c r="M107" s="1304"/>
      <c r="N107" s="1304"/>
      <c r="O107" s="1305"/>
      <c r="P107" s="363" t="s">
        <v>242</v>
      </c>
      <c r="Q107" s="69"/>
      <c r="R107" s="69"/>
      <c r="S107" s="69"/>
    </row>
    <row r="108" spans="1:21" ht="41.25" customHeight="1" x14ac:dyDescent="0.5">
      <c r="B108" s="1444" t="s">
        <v>44</v>
      </c>
      <c r="C108" s="1297" t="s">
        <v>232</v>
      </c>
      <c r="D108" s="1298"/>
      <c r="E108" s="1298"/>
      <c r="F108" s="1298"/>
      <c r="G108" s="1298"/>
      <c r="H108" s="1298"/>
      <c r="I108" s="1298"/>
      <c r="J108" s="1298"/>
      <c r="K108" s="1298"/>
      <c r="L108" s="1299"/>
      <c r="M108" s="1399" t="s">
        <v>138</v>
      </c>
      <c r="N108" s="1400"/>
      <c r="O108" s="1401"/>
      <c r="P108" s="135"/>
      <c r="Q108" s="70"/>
      <c r="R108" s="70"/>
      <c r="S108" s="70"/>
    </row>
    <row r="109" spans="1:21" ht="45.75" customHeight="1" x14ac:dyDescent="0.5">
      <c r="B109" s="1445"/>
      <c r="C109" s="1300"/>
      <c r="D109" s="1301"/>
      <c r="E109" s="1301"/>
      <c r="F109" s="1301"/>
      <c r="G109" s="1301"/>
      <c r="H109" s="1301"/>
      <c r="I109" s="1301"/>
      <c r="J109" s="1301"/>
      <c r="K109" s="1301"/>
      <c r="L109" s="1302"/>
      <c r="M109" s="1600">
        <v>3</v>
      </c>
      <c r="N109" s="1423"/>
      <c r="O109" s="1424"/>
      <c r="P109" s="508" t="str">
        <f>IF(M109&gt;0,"1",IF(M109,"0","1"))</f>
        <v>1</v>
      </c>
      <c r="Q109" s="71"/>
      <c r="R109" s="71"/>
      <c r="S109" s="71"/>
    </row>
    <row r="110" spans="1:21" s="355" customFormat="1" ht="51.75" customHeight="1" x14ac:dyDescent="0.45">
      <c r="B110" s="1444" t="s">
        <v>45</v>
      </c>
      <c r="C110" s="1297" t="s">
        <v>233</v>
      </c>
      <c r="D110" s="1298"/>
      <c r="E110" s="1298"/>
      <c r="F110" s="1298"/>
      <c r="G110" s="1298"/>
      <c r="H110" s="1298"/>
      <c r="I110" s="1298"/>
      <c r="J110" s="1298"/>
      <c r="K110" s="1298"/>
      <c r="L110" s="1299"/>
      <c r="M110" s="1399" t="s">
        <v>138</v>
      </c>
      <c r="N110" s="1400"/>
      <c r="O110" s="1401"/>
      <c r="P110" s="133"/>
      <c r="Q110" s="70"/>
      <c r="R110" s="70"/>
      <c r="S110" s="70"/>
    </row>
    <row r="111" spans="1:21" s="355" customFormat="1" ht="137.25" customHeight="1" x14ac:dyDescent="0.45">
      <c r="B111" s="1445"/>
      <c r="C111" s="1300"/>
      <c r="D111" s="1301"/>
      <c r="E111" s="1301"/>
      <c r="F111" s="1301"/>
      <c r="G111" s="1301"/>
      <c r="H111" s="1301"/>
      <c r="I111" s="1301"/>
      <c r="J111" s="1301"/>
      <c r="K111" s="1301"/>
      <c r="L111" s="1302"/>
      <c r="M111" s="1600">
        <v>4</v>
      </c>
      <c r="N111" s="1423"/>
      <c r="O111" s="1424"/>
      <c r="P111" s="508" t="str">
        <f>IF(M111&gt;0,"1",IF(M111,"0","1"))</f>
        <v>1</v>
      </c>
      <c r="Q111" s="71"/>
      <c r="R111" s="71"/>
      <c r="S111" s="71"/>
    </row>
    <row r="112" spans="1:21" s="355" customFormat="1" ht="80.25" customHeight="1" x14ac:dyDescent="0.45">
      <c r="B112" s="1" t="s">
        <v>46</v>
      </c>
      <c r="C112" s="1303" t="s">
        <v>49</v>
      </c>
      <c r="D112" s="1304"/>
      <c r="E112" s="1304"/>
      <c r="F112" s="1304"/>
      <c r="G112" s="1304"/>
      <c r="H112" s="1304"/>
      <c r="I112" s="1304"/>
      <c r="J112" s="1304"/>
      <c r="K112" s="1304"/>
      <c r="L112" s="1304"/>
      <c r="M112" s="1304"/>
      <c r="N112" s="1304"/>
      <c r="O112" s="1305"/>
      <c r="P112" s="363" t="s">
        <v>242</v>
      </c>
      <c r="Q112" s="69"/>
      <c r="R112" s="69"/>
    </row>
    <row r="113" spans="2:19" ht="41.25" customHeight="1" x14ac:dyDescent="0.5">
      <c r="B113" s="1414" t="s">
        <v>47</v>
      </c>
      <c r="C113" s="1297" t="s">
        <v>50</v>
      </c>
      <c r="D113" s="1298"/>
      <c r="E113" s="1298"/>
      <c r="F113" s="1298"/>
      <c r="G113" s="1298"/>
      <c r="H113" s="1298"/>
      <c r="I113" s="1298"/>
      <c r="J113" s="1298"/>
      <c r="K113" s="1298"/>
      <c r="L113" s="1299"/>
      <c r="M113" s="1399" t="s">
        <v>138</v>
      </c>
      <c r="N113" s="1400"/>
      <c r="O113" s="1401"/>
      <c r="P113" s="133"/>
      <c r="Q113" s="70"/>
      <c r="R113" s="70"/>
      <c r="S113" s="70"/>
    </row>
    <row r="114" spans="2:19" ht="47.25" customHeight="1" x14ac:dyDescent="0.5">
      <c r="B114" s="1415"/>
      <c r="C114" s="1300"/>
      <c r="D114" s="1301"/>
      <c r="E114" s="1301"/>
      <c r="F114" s="1301"/>
      <c r="G114" s="1301"/>
      <c r="H114" s="1301"/>
      <c r="I114" s="1301"/>
      <c r="J114" s="1301"/>
      <c r="K114" s="1301"/>
      <c r="L114" s="1302"/>
      <c r="M114" s="1600">
        <v>4</v>
      </c>
      <c r="N114" s="1423"/>
      <c r="O114" s="1424"/>
      <c r="P114" s="508" t="str">
        <f>IF(M114&gt;0,"1",IF(M114,"0","1"))</f>
        <v>1</v>
      </c>
      <c r="Q114" s="71"/>
      <c r="R114" s="71"/>
      <c r="S114" s="71"/>
    </row>
    <row r="115" spans="2:19" ht="41.25" customHeight="1" x14ac:dyDescent="0.5">
      <c r="B115" s="1414" t="s">
        <v>48</v>
      </c>
      <c r="C115" s="1297" t="s">
        <v>255</v>
      </c>
      <c r="D115" s="1298"/>
      <c r="E115" s="1298"/>
      <c r="F115" s="1298"/>
      <c r="G115" s="1298"/>
      <c r="H115" s="1298"/>
      <c r="I115" s="1298"/>
      <c r="J115" s="1298"/>
      <c r="K115" s="1298"/>
      <c r="L115" s="1299"/>
      <c r="M115" s="1399" t="s">
        <v>138</v>
      </c>
      <c r="N115" s="1400"/>
      <c r="O115" s="1401"/>
      <c r="P115" s="133"/>
      <c r="Q115" s="70"/>
      <c r="R115" s="70"/>
      <c r="S115" s="70"/>
    </row>
    <row r="116" spans="2:19" ht="71.25" customHeight="1" x14ac:dyDescent="0.5">
      <c r="B116" s="1415"/>
      <c r="C116" s="1300"/>
      <c r="D116" s="1301"/>
      <c r="E116" s="1301"/>
      <c r="F116" s="1301"/>
      <c r="G116" s="1301"/>
      <c r="H116" s="1301"/>
      <c r="I116" s="1301"/>
      <c r="J116" s="1301"/>
      <c r="K116" s="1301"/>
      <c r="L116" s="1302"/>
      <c r="M116" s="1600">
        <v>4</v>
      </c>
      <c r="N116" s="1423"/>
      <c r="O116" s="1424"/>
      <c r="P116" s="508" t="str">
        <f>IF(M116&gt;0,"1",IF(M116,"0","1"))</f>
        <v>1</v>
      </c>
      <c r="Q116" s="71"/>
      <c r="R116" s="71"/>
      <c r="S116" s="71"/>
    </row>
    <row r="117" spans="2:19" ht="33.75" customHeight="1" x14ac:dyDescent="0.5">
      <c r="B117" s="1606" t="s">
        <v>142</v>
      </c>
      <c r="C117" s="1608" t="s">
        <v>51</v>
      </c>
      <c r="D117" s="1609"/>
      <c r="E117" s="1609"/>
      <c r="F117" s="1609"/>
      <c r="G117" s="1609"/>
      <c r="H117" s="1609"/>
      <c r="I117" s="1609"/>
      <c r="J117" s="1609"/>
      <c r="K117" s="1609"/>
      <c r="L117" s="1610"/>
      <c r="M117" s="1614" t="s">
        <v>9</v>
      </c>
      <c r="N117" s="1615"/>
      <c r="O117" s="1616"/>
      <c r="P117" s="1601" t="s">
        <v>243</v>
      </c>
      <c r="Q117" s="15"/>
      <c r="R117" s="15"/>
      <c r="S117" s="15"/>
    </row>
    <row r="118" spans="2:19" ht="33.75" customHeight="1" x14ac:dyDescent="0.5">
      <c r="B118" s="1607"/>
      <c r="C118" s="1611"/>
      <c r="D118" s="1612"/>
      <c r="E118" s="1612"/>
      <c r="F118" s="1612"/>
      <c r="G118" s="1612"/>
      <c r="H118" s="1612"/>
      <c r="I118" s="1612"/>
      <c r="J118" s="1612"/>
      <c r="K118" s="1612"/>
      <c r="L118" s="1613"/>
      <c r="M118" s="1603" t="s">
        <v>171</v>
      </c>
      <c r="N118" s="1604"/>
      <c r="O118" s="1605"/>
      <c r="P118" s="1602"/>
      <c r="Q118" s="15"/>
      <c r="R118" s="15"/>
      <c r="S118" s="15"/>
    </row>
    <row r="119" spans="2:19" s="355" customFormat="1" ht="80.25" customHeight="1" x14ac:dyDescent="0.45">
      <c r="B119" s="1" t="s">
        <v>53</v>
      </c>
      <c r="C119" s="1303" t="s">
        <v>234</v>
      </c>
      <c r="D119" s="1304"/>
      <c r="E119" s="1304"/>
      <c r="F119" s="1304"/>
      <c r="G119" s="1304"/>
      <c r="H119" s="1304"/>
      <c r="I119" s="1304"/>
      <c r="J119" s="1304"/>
      <c r="K119" s="1304"/>
      <c r="L119" s="1304"/>
      <c r="M119" s="1304"/>
      <c r="N119" s="1304"/>
      <c r="O119" s="1305"/>
      <c r="P119" s="363" t="s">
        <v>242</v>
      </c>
      <c r="Q119" s="69"/>
      <c r="R119" s="69"/>
      <c r="S119" s="279"/>
    </row>
    <row r="120" spans="2:19" ht="41.25" customHeight="1" x14ac:dyDescent="0.5">
      <c r="B120" s="1414" t="s">
        <v>54</v>
      </c>
      <c r="C120" s="1297" t="s">
        <v>170</v>
      </c>
      <c r="D120" s="1298"/>
      <c r="E120" s="1298"/>
      <c r="F120" s="1298"/>
      <c r="G120" s="1298"/>
      <c r="H120" s="1298"/>
      <c r="I120" s="1298"/>
      <c r="J120" s="1298"/>
      <c r="K120" s="1298"/>
      <c r="L120" s="1299"/>
      <c r="M120" s="1399" t="s">
        <v>138</v>
      </c>
      <c r="N120" s="1400"/>
      <c r="O120" s="1401"/>
      <c r="P120" s="133"/>
      <c r="Q120" s="70"/>
      <c r="R120" s="70"/>
      <c r="S120" s="70"/>
    </row>
    <row r="121" spans="2:19" ht="45.75" customHeight="1" x14ac:dyDescent="0.5">
      <c r="B121" s="1415"/>
      <c r="C121" s="1300"/>
      <c r="D121" s="1301"/>
      <c r="E121" s="1301"/>
      <c r="F121" s="1301"/>
      <c r="G121" s="1301"/>
      <c r="H121" s="1301"/>
      <c r="I121" s="1301"/>
      <c r="J121" s="1301"/>
      <c r="K121" s="1301"/>
      <c r="L121" s="1302"/>
      <c r="M121" s="1600">
        <v>4</v>
      </c>
      <c r="N121" s="1423"/>
      <c r="O121" s="1424"/>
      <c r="P121" s="508" t="str">
        <f>IF(M121&gt;0,"1",IF(M121,"0","1"))</f>
        <v>1</v>
      </c>
      <c r="Q121" s="71"/>
      <c r="R121" s="71"/>
      <c r="S121" s="71"/>
    </row>
    <row r="122" spans="2:19" ht="41.25" customHeight="1" x14ac:dyDescent="0.5">
      <c r="B122" s="1414" t="s">
        <v>55</v>
      </c>
      <c r="C122" s="1297" t="s">
        <v>169</v>
      </c>
      <c r="D122" s="1298"/>
      <c r="E122" s="1298"/>
      <c r="F122" s="1298"/>
      <c r="G122" s="1298"/>
      <c r="H122" s="1298"/>
      <c r="I122" s="1298"/>
      <c r="J122" s="1298"/>
      <c r="K122" s="1298"/>
      <c r="L122" s="1299"/>
      <c r="M122" s="1399" t="s">
        <v>138</v>
      </c>
      <c r="N122" s="1400"/>
      <c r="O122" s="1401"/>
      <c r="P122" s="133"/>
      <c r="Q122" s="70"/>
      <c r="R122" s="70"/>
      <c r="S122" s="70"/>
    </row>
    <row r="123" spans="2:19" ht="47.25" customHeight="1" x14ac:dyDescent="0.5">
      <c r="B123" s="1415"/>
      <c r="C123" s="1300"/>
      <c r="D123" s="1301"/>
      <c r="E123" s="1301"/>
      <c r="F123" s="1301"/>
      <c r="G123" s="1301"/>
      <c r="H123" s="1301"/>
      <c r="I123" s="1301"/>
      <c r="J123" s="1301"/>
      <c r="K123" s="1301"/>
      <c r="L123" s="1302"/>
      <c r="M123" s="1600">
        <v>4</v>
      </c>
      <c r="N123" s="1423"/>
      <c r="O123" s="1424"/>
      <c r="P123" s="508" t="str">
        <f>IF(M123&gt;0,"1",IF(M123,"0","1"))</f>
        <v>1</v>
      </c>
      <c r="Q123" s="71"/>
      <c r="R123" s="71"/>
      <c r="S123" s="71"/>
    </row>
    <row r="124" spans="2:19" s="355" customFormat="1" ht="80.25" customHeight="1" x14ac:dyDescent="0.45">
      <c r="B124" s="1" t="s">
        <v>56</v>
      </c>
      <c r="C124" s="1303" t="s">
        <v>139</v>
      </c>
      <c r="D124" s="1304"/>
      <c r="E124" s="1304"/>
      <c r="F124" s="1304"/>
      <c r="G124" s="1304"/>
      <c r="H124" s="1304"/>
      <c r="I124" s="1304"/>
      <c r="J124" s="1304"/>
      <c r="K124" s="1304"/>
      <c r="L124" s="1304"/>
      <c r="M124" s="1304"/>
      <c r="N124" s="1304"/>
      <c r="O124" s="1305"/>
      <c r="P124" s="363" t="s">
        <v>242</v>
      </c>
      <c r="Q124" s="69"/>
      <c r="R124" s="69"/>
    </row>
    <row r="125" spans="2:19" ht="62.25" customHeight="1" x14ac:dyDescent="0.5">
      <c r="B125" s="1414" t="s">
        <v>57</v>
      </c>
      <c r="C125" s="1297" t="s">
        <v>168</v>
      </c>
      <c r="D125" s="1298"/>
      <c r="E125" s="1298"/>
      <c r="F125" s="1298"/>
      <c r="G125" s="1298"/>
      <c r="H125" s="1298"/>
      <c r="I125" s="1298"/>
      <c r="J125" s="1298"/>
      <c r="K125" s="1298"/>
      <c r="L125" s="1299"/>
      <c r="M125" s="1399" t="s">
        <v>138</v>
      </c>
      <c r="N125" s="1400"/>
      <c r="O125" s="1401"/>
      <c r="P125" s="133"/>
      <c r="Q125" s="70"/>
      <c r="R125" s="70"/>
      <c r="S125" s="70"/>
    </row>
    <row r="126" spans="2:19" ht="71.25" customHeight="1" x14ac:dyDescent="0.5">
      <c r="B126" s="1415"/>
      <c r="C126" s="1300"/>
      <c r="D126" s="1301"/>
      <c r="E126" s="1301"/>
      <c r="F126" s="1301"/>
      <c r="G126" s="1301"/>
      <c r="H126" s="1301"/>
      <c r="I126" s="1301"/>
      <c r="J126" s="1301"/>
      <c r="K126" s="1301"/>
      <c r="L126" s="1302"/>
      <c r="M126" s="1600">
        <v>3</v>
      </c>
      <c r="N126" s="1423"/>
      <c r="O126" s="1424"/>
      <c r="P126" s="508" t="str">
        <f>IF(M126&gt;0,"1",IF(M126,"0","1"))</f>
        <v>1</v>
      </c>
      <c r="Q126" s="71"/>
      <c r="R126" s="71"/>
      <c r="S126" s="71"/>
    </row>
    <row r="127" spans="2:19" ht="80.25" customHeight="1" x14ac:dyDescent="0.5">
      <c r="B127" s="1414" t="s">
        <v>167</v>
      </c>
      <c r="C127" s="1297" t="s">
        <v>166</v>
      </c>
      <c r="D127" s="1298"/>
      <c r="E127" s="1298"/>
      <c r="F127" s="1298"/>
      <c r="G127" s="1298"/>
      <c r="H127" s="1298"/>
      <c r="I127" s="1298"/>
      <c r="J127" s="1298"/>
      <c r="K127" s="1298"/>
      <c r="L127" s="1299"/>
      <c r="M127" s="1399" t="s">
        <v>138</v>
      </c>
      <c r="N127" s="1400"/>
      <c r="O127" s="1401"/>
      <c r="P127" s="363" t="s">
        <v>242</v>
      </c>
      <c r="Q127" s="70"/>
      <c r="R127" s="70"/>
      <c r="S127" s="70"/>
    </row>
    <row r="128" spans="2:19" ht="54.75" customHeight="1" x14ac:dyDescent="0.5">
      <c r="B128" s="1415"/>
      <c r="C128" s="1300"/>
      <c r="D128" s="1301"/>
      <c r="E128" s="1301"/>
      <c r="F128" s="1301"/>
      <c r="G128" s="1301"/>
      <c r="H128" s="1301"/>
      <c r="I128" s="1301"/>
      <c r="J128" s="1301"/>
      <c r="K128" s="1301"/>
      <c r="L128" s="1302"/>
      <c r="M128" s="1600">
        <v>4</v>
      </c>
      <c r="N128" s="1423"/>
      <c r="O128" s="1424"/>
      <c r="P128" s="508" t="str">
        <f>IF(M128&gt;0,"1",IF(M128,"0","1"))</f>
        <v>1</v>
      </c>
      <c r="Q128" s="71"/>
      <c r="R128" s="71"/>
      <c r="S128" s="71"/>
    </row>
    <row r="129" spans="2:20" ht="65.25" customHeight="1" x14ac:dyDescent="0.5">
      <c r="B129" s="1414" t="s">
        <v>165</v>
      </c>
      <c r="C129" s="1297" t="s">
        <v>164</v>
      </c>
      <c r="D129" s="1298"/>
      <c r="E129" s="1298"/>
      <c r="F129" s="1298"/>
      <c r="G129" s="1298"/>
      <c r="H129" s="1298"/>
      <c r="I129" s="1298"/>
      <c r="J129" s="1298"/>
      <c r="K129" s="1298"/>
      <c r="L129" s="1299"/>
      <c r="M129" s="1399" t="s">
        <v>138</v>
      </c>
      <c r="N129" s="1400"/>
      <c r="O129" s="1401"/>
      <c r="P129" s="136"/>
      <c r="Q129" s="70"/>
      <c r="R129" s="70"/>
      <c r="S129" s="70"/>
    </row>
    <row r="130" spans="2:20" ht="53.25" customHeight="1" x14ac:dyDescent="0.5">
      <c r="B130" s="1415"/>
      <c r="C130" s="1300"/>
      <c r="D130" s="1301"/>
      <c r="E130" s="1301"/>
      <c r="F130" s="1301"/>
      <c r="G130" s="1301"/>
      <c r="H130" s="1301"/>
      <c r="I130" s="1301"/>
      <c r="J130" s="1301"/>
      <c r="K130" s="1301"/>
      <c r="L130" s="1302"/>
      <c r="M130" s="1600">
        <v>4</v>
      </c>
      <c r="N130" s="1423"/>
      <c r="O130" s="1424"/>
      <c r="P130" s="508" t="str">
        <f>IF(M130&gt;0,"1",IF(M130,"0","1"))</f>
        <v>1</v>
      </c>
      <c r="Q130" s="71"/>
      <c r="R130" s="71"/>
      <c r="S130" s="71"/>
    </row>
    <row r="131" spans="2:20" ht="41.25" customHeight="1" x14ac:dyDescent="0.5">
      <c r="B131" s="1414" t="s">
        <v>163</v>
      </c>
      <c r="C131" s="1297" t="s">
        <v>212</v>
      </c>
      <c r="D131" s="1298"/>
      <c r="E131" s="1298"/>
      <c r="F131" s="1298"/>
      <c r="G131" s="1298"/>
      <c r="H131" s="1298"/>
      <c r="I131" s="1298"/>
      <c r="J131" s="1298"/>
      <c r="K131" s="1298"/>
      <c r="L131" s="1299"/>
      <c r="M131" s="1399" t="s">
        <v>138</v>
      </c>
      <c r="N131" s="1400"/>
      <c r="O131" s="1401"/>
      <c r="P131" s="133"/>
      <c r="Q131" s="70"/>
      <c r="R131" s="70"/>
      <c r="S131" s="70"/>
    </row>
    <row r="132" spans="2:20" ht="48.75" customHeight="1" x14ac:dyDescent="0.5">
      <c r="B132" s="1415"/>
      <c r="C132" s="1300"/>
      <c r="D132" s="1301"/>
      <c r="E132" s="1301"/>
      <c r="F132" s="1301"/>
      <c r="G132" s="1301"/>
      <c r="H132" s="1301"/>
      <c r="I132" s="1301"/>
      <c r="J132" s="1301"/>
      <c r="K132" s="1301"/>
      <c r="L132" s="1302"/>
      <c r="M132" s="1600">
        <v>3</v>
      </c>
      <c r="N132" s="1423"/>
      <c r="O132" s="1424"/>
      <c r="P132" s="508" t="str">
        <f>IF(M132&gt;0,"1",IF(M132,"0","1"))</f>
        <v>1</v>
      </c>
      <c r="Q132" s="71"/>
      <c r="R132" s="71"/>
      <c r="S132" s="71"/>
    </row>
    <row r="133" spans="2:20" s="355" customFormat="1" ht="80.25" customHeight="1" x14ac:dyDescent="0.45">
      <c r="B133" s="1" t="s">
        <v>58</v>
      </c>
      <c r="C133" s="1303" t="s">
        <v>140</v>
      </c>
      <c r="D133" s="1304"/>
      <c r="E133" s="1304"/>
      <c r="F133" s="1304"/>
      <c r="G133" s="1304"/>
      <c r="H133" s="1304"/>
      <c r="I133" s="1304"/>
      <c r="J133" s="1304"/>
      <c r="K133" s="1304"/>
      <c r="L133" s="1304"/>
      <c r="M133" s="1304"/>
      <c r="N133" s="1304"/>
      <c r="O133" s="1305"/>
      <c r="P133" s="134"/>
      <c r="Q133" s="69"/>
      <c r="R133" s="69"/>
    </row>
    <row r="134" spans="2:20" ht="41.25" customHeight="1" x14ac:dyDescent="0.5">
      <c r="B134" s="1414" t="s">
        <v>59</v>
      </c>
      <c r="C134" s="1297" t="s">
        <v>162</v>
      </c>
      <c r="D134" s="1298"/>
      <c r="E134" s="1298"/>
      <c r="F134" s="1298"/>
      <c r="G134" s="1298"/>
      <c r="H134" s="1298"/>
      <c r="I134" s="1298"/>
      <c r="J134" s="1298"/>
      <c r="K134" s="1298"/>
      <c r="L134" s="1299"/>
      <c r="M134" s="1399" t="s">
        <v>138</v>
      </c>
      <c r="N134" s="1400"/>
      <c r="O134" s="1401"/>
      <c r="P134" s="133"/>
      <c r="Q134" s="70"/>
      <c r="R134" s="70"/>
      <c r="S134" s="70"/>
    </row>
    <row r="135" spans="2:20" ht="50.25" customHeight="1" x14ac:dyDescent="0.5">
      <c r="B135" s="1415"/>
      <c r="C135" s="1300"/>
      <c r="D135" s="1301"/>
      <c r="E135" s="1301"/>
      <c r="F135" s="1301"/>
      <c r="G135" s="1301"/>
      <c r="H135" s="1301"/>
      <c r="I135" s="1301"/>
      <c r="J135" s="1301"/>
      <c r="K135" s="1301"/>
      <c r="L135" s="1302"/>
      <c r="M135" s="1600">
        <v>3</v>
      </c>
      <c r="N135" s="1423"/>
      <c r="O135" s="1424"/>
      <c r="P135" s="508" t="str">
        <f>IF(M135&gt;0,"1",IF(M135,"0","1"))</f>
        <v>1</v>
      </c>
      <c r="Q135" s="71"/>
      <c r="R135" s="71"/>
      <c r="S135" s="71"/>
    </row>
    <row r="136" spans="2:20" ht="41.25" customHeight="1" x14ac:dyDescent="0.5">
      <c r="B136" s="1414" t="s">
        <v>60</v>
      </c>
      <c r="C136" s="1297" t="s">
        <v>235</v>
      </c>
      <c r="D136" s="1298"/>
      <c r="E136" s="1298"/>
      <c r="F136" s="1298"/>
      <c r="G136" s="1298"/>
      <c r="H136" s="1298"/>
      <c r="I136" s="1298"/>
      <c r="J136" s="1298"/>
      <c r="K136" s="1298"/>
      <c r="L136" s="1299"/>
      <c r="M136" s="1399" t="s">
        <v>138</v>
      </c>
      <c r="N136" s="1400"/>
      <c r="O136" s="1401"/>
      <c r="P136" s="133"/>
      <c r="Q136" s="70"/>
      <c r="R136" s="70"/>
      <c r="S136" s="70"/>
    </row>
    <row r="137" spans="2:20" ht="42.75" customHeight="1" x14ac:dyDescent="0.5">
      <c r="B137" s="1415"/>
      <c r="C137" s="1300"/>
      <c r="D137" s="1301"/>
      <c r="E137" s="1301"/>
      <c r="F137" s="1301"/>
      <c r="G137" s="1301"/>
      <c r="H137" s="1301"/>
      <c r="I137" s="1301"/>
      <c r="J137" s="1301"/>
      <c r="K137" s="1301"/>
      <c r="L137" s="1302"/>
      <c r="M137" s="1600">
        <v>3</v>
      </c>
      <c r="N137" s="1423"/>
      <c r="O137" s="1424"/>
      <c r="P137" s="508" t="str">
        <f>IF(M137&gt;0,"1",IF(M137,"0","1"))</f>
        <v>1</v>
      </c>
      <c r="Q137" s="71"/>
      <c r="R137" s="71"/>
      <c r="S137" s="71"/>
    </row>
    <row r="138" spans="2:20" ht="41.25" customHeight="1" x14ac:dyDescent="0.5">
      <c r="B138" s="1414" t="s">
        <v>61</v>
      </c>
      <c r="C138" s="1297" t="s">
        <v>160</v>
      </c>
      <c r="D138" s="1298"/>
      <c r="E138" s="1298"/>
      <c r="F138" s="1298"/>
      <c r="G138" s="1298"/>
      <c r="H138" s="1298"/>
      <c r="I138" s="1298"/>
      <c r="J138" s="1298"/>
      <c r="K138" s="1298"/>
      <c r="L138" s="1299"/>
      <c r="M138" s="1399" t="s">
        <v>138</v>
      </c>
      <c r="N138" s="1400"/>
      <c r="O138" s="1401"/>
      <c r="P138" s="133"/>
      <c r="Q138" s="70"/>
      <c r="R138" s="70"/>
      <c r="S138" s="70"/>
    </row>
    <row r="139" spans="2:20" ht="41.25" customHeight="1" x14ac:dyDescent="0.5">
      <c r="B139" s="1415"/>
      <c r="C139" s="1300"/>
      <c r="D139" s="1301"/>
      <c r="E139" s="1301"/>
      <c r="F139" s="1301"/>
      <c r="G139" s="1301"/>
      <c r="H139" s="1301"/>
      <c r="I139" s="1301"/>
      <c r="J139" s="1301"/>
      <c r="K139" s="1301"/>
      <c r="L139" s="1302"/>
      <c r="M139" s="1600">
        <v>3</v>
      </c>
      <c r="N139" s="1423"/>
      <c r="O139" s="1424"/>
      <c r="P139" s="508" t="str">
        <f>IF(M139&gt;0,"1",IF(M139,"0","1"))</f>
        <v>1</v>
      </c>
      <c r="Q139" s="128" t="s">
        <v>241</v>
      </c>
      <c r="R139" s="324">
        <f>P109+P111+P114+P116+P121+P123+P126+P128+P130+P132+P135+P137+P139</f>
        <v>13</v>
      </c>
      <c r="S139" s="71"/>
    </row>
    <row r="140" spans="2:20" ht="54.75" customHeight="1" x14ac:dyDescent="0.5">
      <c r="B140" s="1597" t="s">
        <v>247</v>
      </c>
      <c r="C140" s="1597"/>
      <c r="D140" s="1597"/>
      <c r="E140" s="1597"/>
      <c r="F140" s="1597"/>
      <c r="G140" s="1597"/>
      <c r="H140" s="1597"/>
      <c r="I140" s="1597"/>
      <c r="J140" s="1597"/>
      <c r="K140" s="1597"/>
      <c r="L140" s="1597"/>
      <c r="M140" s="1598">
        <f>M109+M111+M114+M116+M121+M123+M126+M128+M130+M132+M135+M137+M139</f>
        <v>46</v>
      </c>
      <c r="N140" s="1598"/>
      <c r="O140" s="1598"/>
      <c r="P140" s="325">
        <f>R139</f>
        <v>13</v>
      </c>
      <c r="Q140" s="72"/>
      <c r="R140" s="72"/>
      <c r="S140" s="72"/>
    </row>
    <row r="141" spans="2:20" ht="27" customHeight="1" x14ac:dyDescent="0.5"/>
    <row r="142" spans="2:20" ht="45" customHeight="1" x14ac:dyDescent="0.5">
      <c r="B142" s="1480" t="s">
        <v>85</v>
      </c>
      <c r="C142" s="1480"/>
      <c r="D142" s="1480"/>
      <c r="E142" s="1480"/>
      <c r="F142" s="1480"/>
      <c r="G142" s="1480"/>
      <c r="H142" s="1480"/>
      <c r="I142" s="44"/>
      <c r="J142" s="44"/>
      <c r="K142" s="44"/>
      <c r="L142" s="44"/>
      <c r="M142" s="44"/>
      <c r="N142" s="44"/>
      <c r="Q142" s="75"/>
      <c r="R142" s="75"/>
    </row>
    <row r="143" spans="2:20" s="73" customFormat="1" ht="50.25" customHeight="1" x14ac:dyDescent="0.45">
      <c r="B143" s="33" t="s">
        <v>40</v>
      </c>
      <c r="C143" s="375" t="s">
        <v>87</v>
      </c>
      <c r="D143" s="376"/>
      <c r="E143" s="376"/>
      <c r="F143" s="376"/>
      <c r="G143" s="376"/>
      <c r="H143" s="376"/>
      <c r="I143" s="376"/>
      <c r="J143" s="1594"/>
      <c r="K143" s="1599" t="s">
        <v>88</v>
      </c>
      <c r="L143" s="1599"/>
      <c r="M143" s="1599"/>
      <c r="N143" s="1599"/>
      <c r="O143" s="74"/>
      <c r="P143" s="75"/>
      <c r="Q143" s="279"/>
      <c r="R143" s="7"/>
      <c r="S143" s="75"/>
    </row>
    <row r="144" spans="2:20" ht="45.75" customHeight="1" x14ac:dyDescent="0.5">
      <c r="B144" s="339">
        <v>1</v>
      </c>
      <c r="C144" s="1324" t="s">
        <v>89</v>
      </c>
      <c r="D144" s="1325"/>
      <c r="E144" s="1325"/>
      <c r="F144" s="1325"/>
      <c r="G144" s="1325"/>
      <c r="H144" s="1325"/>
      <c r="I144" s="1326"/>
      <c r="J144" s="1595"/>
      <c r="K144" s="1590">
        <f>M109+M111</f>
        <v>7</v>
      </c>
      <c r="L144" s="1590"/>
      <c r="M144" s="1493">
        <f>P109*4+P111*4</f>
        <v>8</v>
      </c>
      <c r="N144" s="1493"/>
      <c r="P144" s="279"/>
      <c r="Q144" s="279"/>
      <c r="R144" s="7"/>
      <c r="S144" s="7"/>
      <c r="T144" s="279"/>
    </row>
    <row r="145" spans="2:21" ht="45.75" customHeight="1" x14ac:dyDescent="0.5">
      <c r="B145" s="339">
        <v>2</v>
      </c>
      <c r="C145" s="1324" t="s">
        <v>90</v>
      </c>
      <c r="D145" s="1325"/>
      <c r="E145" s="1325"/>
      <c r="F145" s="1325"/>
      <c r="G145" s="1325"/>
      <c r="H145" s="1325"/>
      <c r="I145" s="1326"/>
      <c r="J145" s="1595"/>
      <c r="K145" s="1590">
        <f>M114+M116</f>
        <v>8</v>
      </c>
      <c r="L145" s="1590"/>
      <c r="M145" s="1493">
        <f>P114*4+P116*4</f>
        <v>8</v>
      </c>
      <c r="N145" s="1493"/>
      <c r="P145" s="279"/>
      <c r="Q145" s="279"/>
      <c r="R145" s="7"/>
      <c r="S145" s="7"/>
      <c r="T145" s="279"/>
    </row>
    <row r="146" spans="2:21" ht="45.75" customHeight="1" x14ac:dyDescent="0.5">
      <c r="B146" s="339">
        <v>3</v>
      </c>
      <c r="C146" s="1324" t="s">
        <v>236</v>
      </c>
      <c r="D146" s="1325"/>
      <c r="E146" s="1325"/>
      <c r="F146" s="1325"/>
      <c r="G146" s="1325"/>
      <c r="H146" s="1325"/>
      <c r="I146" s="1326"/>
      <c r="J146" s="1595"/>
      <c r="K146" s="1590">
        <f>M121+M123</f>
        <v>8</v>
      </c>
      <c r="L146" s="1590"/>
      <c r="M146" s="1493">
        <f>P121*4+P123*4</f>
        <v>8</v>
      </c>
      <c r="N146" s="1493"/>
      <c r="P146" s="279"/>
      <c r="Q146" s="279"/>
      <c r="R146" s="7"/>
      <c r="S146" s="7"/>
      <c r="T146" s="279"/>
    </row>
    <row r="147" spans="2:21" ht="45.75" customHeight="1" x14ac:dyDescent="0.5">
      <c r="B147" s="339">
        <v>4</v>
      </c>
      <c r="C147" s="1324" t="s">
        <v>93</v>
      </c>
      <c r="D147" s="1325"/>
      <c r="E147" s="1325"/>
      <c r="F147" s="1325"/>
      <c r="G147" s="1325"/>
      <c r="H147" s="1325"/>
      <c r="I147" s="1326"/>
      <c r="J147" s="1595"/>
      <c r="K147" s="1590">
        <f>M126+M128+M130+M132</f>
        <v>14</v>
      </c>
      <c r="L147" s="1590"/>
      <c r="M147" s="1493">
        <f>P126*4+P128*4+P130*4+P132*4</f>
        <v>16</v>
      </c>
      <c r="N147" s="1493"/>
      <c r="P147" s="279"/>
      <c r="Q147" s="279"/>
      <c r="R147" s="7"/>
      <c r="S147" s="7"/>
      <c r="T147" s="279"/>
    </row>
    <row r="148" spans="2:21" ht="45.75" customHeight="1" x14ac:dyDescent="0.5">
      <c r="B148" s="339">
        <v>5</v>
      </c>
      <c r="C148" s="1324" t="s">
        <v>94</v>
      </c>
      <c r="D148" s="1325"/>
      <c r="E148" s="1325"/>
      <c r="F148" s="1325"/>
      <c r="G148" s="1325"/>
      <c r="H148" s="1325"/>
      <c r="I148" s="1326"/>
      <c r="J148" s="1595"/>
      <c r="K148" s="1590">
        <f>M135+M137+M139</f>
        <v>9</v>
      </c>
      <c r="L148" s="1590"/>
      <c r="M148" s="1493">
        <f>P135*4+P137*4+P139*4</f>
        <v>12</v>
      </c>
      <c r="N148" s="1493"/>
      <c r="P148" s="279"/>
      <c r="Q148" s="76"/>
      <c r="R148" s="76"/>
      <c r="S148" s="7"/>
      <c r="T148" s="279"/>
    </row>
    <row r="149" spans="2:21" ht="60.75" customHeight="1" x14ac:dyDescent="0.5">
      <c r="B149" s="1591" t="s">
        <v>95</v>
      </c>
      <c r="C149" s="1592"/>
      <c r="D149" s="1592"/>
      <c r="E149" s="1592"/>
      <c r="F149" s="1592"/>
      <c r="G149" s="1592"/>
      <c r="H149" s="1592"/>
      <c r="I149" s="1593"/>
      <c r="J149" s="1596"/>
      <c r="K149" s="1588">
        <f>K144+K145+K146+K147+K148</f>
        <v>46</v>
      </c>
      <c r="L149" s="1588"/>
      <c r="M149" s="1589">
        <f>M144+M145+M146+M147+M148</f>
        <v>52</v>
      </c>
      <c r="N149" s="1589"/>
      <c r="O149" s="76"/>
      <c r="P149" s="76"/>
      <c r="S149" s="76"/>
      <c r="T149" s="17"/>
      <c r="U149" s="43"/>
    </row>
    <row r="151" spans="2:21" ht="42.75" customHeight="1" x14ac:dyDescent="0.5">
      <c r="B151" s="1542" t="s">
        <v>96</v>
      </c>
      <c r="C151" s="1542"/>
      <c r="D151" s="1542"/>
      <c r="E151" s="1542"/>
      <c r="F151" s="1542"/>
      <c r="G151" s="1542"/>
      <c r="H151" s="1542"/>
      <c r="I151" s="1542"/>
      <c r="J151" s="1542"/>
      <c r="K151" s="44"/>
      <c r="L151" s="44"/>
      <c r="M151" s="44"/>
      <c r="N151" s="44"/>
    </row>
    <row r="152" spans="2:21" ht="35.25" customHeight="1" x14ac:dyDescent="0.5">
      <c r="B152" s="1489" t="s">
        <v>97</v>
      </c>
      <c r="C152" s="1489"/>
      <c r="D152" s="1489"/>
      <c r="E152" s="1489"/>
      <c r="F152" s="1489"/>
      <c r="G152" s="1489"/>
      <c r="H152" s="1489"/>
      <c r="I152" s="1489"/>
      <c r="J152" s="1489"/>
      <c r="K152" s="1489"/>
      <c r="L152" s="1489"/>
      <c r="M152" s="45"/>
      <c r="N152" s="45"/>
    </row>
    <row r="153" spans="2:21" ht="20.25" customHeight="1" x14ac:dyDescent="0.5">
      <c r="B153" s="355"/>
      <c r="C153" s="355"/>
      <c r="Q153" s="55"/>
      <c r="R153" s="55"/>
    </row>
    <row r="154" spans="2:21" ht="94.5" customHeight="1" x14ac:dyDescent="0.5">
      <c r="B154" s="1265" t="s">
        <v>227</v>
      </c>
      <c r="C154" s="1265"/>
      <c r="D154" s="1265"/>
      <c r="E154" s="1265"/>
      <c r="F154" s="1265"/>
      <c r="G154" s="1265"/>
      <c r="H154" s="1265"/>
      <c r="I154" s="1265"/>
      <c r="J154" s="1265"/>
      <c r="K154" s="1265"/>
      <c r="L154" s="1265"/>
      <c r="M154" s="1265"/>
      <c r="N154" s="1265"/>
      <c r="O154" s="55"/>
      <c r="P154" s="55"/>
      <c r="S154" s="55"/>
      <c r="T154" s="55"/>
      <c r="U154" s="55"/>
    </row>
    <row r="155" spans="2:21" ht="24" customHeight="1" x14ac:dyDescent="0.5">
      <c r="Q155" s="17"/>
      <c r="R155" s="69"/>
    </row>
    <row r="156" spans="2:21" ht="52.5" customHeight="1" x14ac:dyDescent="0.5">
      <c r="B156" s="34" t="s">
        <v>40</v>
      </c>
      <c r="C156" s="1531" t="s">
        <v>99</v>
      </c>
      <c r="D156" s="1532"/>
      <c r="E156" s="1532"/>
      <c r="F156" s="1532"/>
      <c r="G156" s="1532"/>
      <c r="H156" s="1532"/>
      <c r="I156" s="1532"/>
      <c r="J156" s="1532"/>
      <c r="K156" s="1532"/>
      <c r="L156" s="1587" t="s">
        <v>9</v>
      </c>
      <c r="M156" s="1587"/>
      <c r="N156" s="1587"/>
      <c r="O156" s="1587"/>
      <c r="P156" s="137" t="s">
        <v>241</v>
      </c>
      <c r="Q156" s="70"/>
      <c r="R156" s="70"/>
      <c r="S156" s="69"/>
      <c r="T156" s="17"/>
      <c r="U156" s="43"/>
    </row>
    <row r="157" spans="2:21" ht="44.25" customHeight="1" x14ac:dyDescent="0.5">
      <c r="B157" s="1494" t="s">
        <v>44</v>
      </c>
      <c r="C157" s="1444"/>
      <c r="D157" s="1485"/>
      <c r="E157" s="1485"/>
      <c r="F157" s="1485"/>
      <c r="G157" s="1485"/>
      <c r="H157" s="1485"/>
      <c r="I157" s="1485"/>
      <c r="J157" s="1485"/>
      <c r="K157" s="1485"/>
      <c r="L157" s="1579" t="s">
        <v>138</v>
      </c>
      <c r="M157" s="1579"/>
      <c r="N157" s="1579"/>
      <c r="O157" s="1579"/>
      <c r="P157" s="133"/>
      <c r="Q157" s="71"/>
      <c r="R157" s="71"/>
      <c r="S157" s="70"/>
      <c r="T157" s="279"/>
    </row>
    <row r="158" spans="2:21" ht="44.25" customHeight="1" x14ac:dyDescent="0.5">
      <c r="B158" s="1494"/>
      <c r="C158" s="1445"/>
      <c r="D158" s="1487"/>
      <c r="E158" s="1487"/>
      <c r="F158" s="1487"/>
      <c r="G158" s="1487"/>
      <c r="H158" s="1487"/>
      <c r="I158" s="1487"/>
      <c r="J158" s="1487"/>
      <c r="K158" s="1487"/>
      <c r="L158" s="1580"/>
      <c r="M158" s="1580"/>
      <c r="N158" s="1580"/>
      <c r="O158" s="1580"/>
      <c r="P158" s="508" t="str">
        <f>IF(ISBLANK(L158),"0",IF(M158&gt;0,"1",IF(M158,"0","1")))</f>
        <v>0</v>
      </c>
      <c r="Q158" s="70"/>
      <c r="R158" s="70"/>
      <c r="S158" s="71"/>
      <c r="T158" s="279"/>
    </row>
    <row r="159" spans="2:21" ht="44.25" customHeight="1" x14ac:dyDescent="0.5">
      <c r="B159" s="1494" t="s">
        <v>45</v>
      </c>
      <c r="C159" s="1444"/>
      <c r="D159" s="1485"/>
      <c r="E159" s="1485"/>
      <c r="F159" s="1485"/>
      <c r="G159" s="1485"/>
      <c r="H159" s="1485"/>
      <c r="I159" s="1485"/>
      <c r="J159" s="1485"/>
      <c r="K159" s="1485"/>
      <c r="L159" s="1579" t="s">
        <v>138</v>
      </c>
      <c r="M159" s="1579"/>
      <c r="N159" s="1579"/>
      <c r="O159" s="1579"/>
      <c r="P159" s="133"/>
      <c r="S159" s="70"/>
      <c r="T159" s="279"/>
    </row>
    <row r="160" spans="2:21" ht="44.25" customHeight="1" x14ac:dyDescent="0.5">
      <c r="B160" s="1494"/>
      <c r="C160" s="1445"/>
      <c r="D160" s="1487"/>
      <c r="E160" s="1487"/>
      <c r="F160" s="1487"/>
      <c r="G160" s="1487"/>
      <c r="H160" s="1487"/>
      <c r="I160" s="1487"/>
      <c r="J160" s="1487"/>
      <c r="K160" s="1487"/>
      <c r="L160" s="1580"/>
      <c r="M160" s="1580"/>
      <c r="N160" s="1580"/>
      <c r="O160" s="1580"/>
      <c r="P160" s="508" t="str">
        <f>IF(ISBLANK(L160),"0",IF(M160&gt;0,"1",IF(M160,"0","1")))</f>
        <v>0</v>
      </c>
      <c r="Q160" s="128" t="s">
        <v>241</v>
      </c>
      <c r="R160" s="324">
        <f>P158+P160</f>
        <v>0</v>
      </c>
      <c r="S160" s="71"/>
      <c r="T160" s="279"/>
    </row>
    <row r="161" spans="1:24" ht="56.25" customHeight="1" x14ac:dyDescent="0.5">
      <c r="B161" s="1581" t="s">
        <v>20</v>
      </c>
      <c r="C161" s="1582"/>
      <c r="D161" s="1582"/>
      <c r="E161" s="1582"/>
      <c r="F161" s="1582"/>
      <c r="G161" s="1582"/>
      <c r="H161" s="1582"/>
      <c r="I161" s="1582"/>
      <c r="J161" s="1582"/>
      <c r="K161" s="1583"/>
      <c r="L161" s="1584">
        <f>L158+L160</f>
        <v>0</v>
      </c>
      <c r="M161" s="1585"/>
      <c r="N161" s="1585"/>
      <c r="O161" s="1586"/>
      <c r="P161" s="325">
        <f>R160</f>
        <v>0</v>
      </c>
      <c r="Q161" s="72"/>
      <c r="R161" s="72"/>
      <c r="S161" s="72"/>
      <c r="T161" s="17"/>
      <c r="U161" s="43"/>
    </row>
    <row r="162" spans="1:24" ht="53.25" customHeight="1" x14ac:dyDescent="0.5">
      <c r="B162" s="1578"/>
      <c r="C162" s="1578"/>
      <c r="D162" s="1578"/>
      <c r="E162" s="1578"/>
      <c r="F162" s="1578"/>
      <c r="G162" s="1578"/>
      <c r="H162" s="1578"/>
      <c r="I162" s="1578"/>
      <c r="J162" s="1578"/>
      <c r="K162" s="1578"/>
      <c r="L162" s="1578"/>
      <c r="M162" s="1578"/>
      <c r="N162" s="1578"/>
      <c r="O162" s="1578"/>
      <c r="P162" s="72"/>
      <c r="Q162" s="72"/>
      <c r="R162" s="72"/>
      <c r="S162" s="72"/>
      <c r="T162" s="17"/>
      <c r="U162" s="43"/>
    </row>
    <row r="163" spans="1:24" ht="39.75" x14ac:dyDescent="0.5">
      <c r="B163" s="1542" t="s">
        <v>100</v>
      </c>
      <c r="C163" s="1542"/>
      <c r="D163" s="1542"/>
      <c r="E163" s="1542"/>
      <c r="F163" s="1542"/>
      <c r="G163" s="1542"/>
      <c r="H163" s="1542"/>
      <c r="I163" s="1542"/>
      <c r="J163" s="1542"/>
      <c r="K163" s="1542"/>
      <c r="L163" s="1542"/>
      <c r="M163" s="1542"/>
      <c r="N163" s="44"/>
      <c r="O163" s="44"/>
    </row>
    <row r="164" spans="1:24" ht="38.25" customHeight="1" x14ac:dyDescent="0.5">
      <c r="B164" s="45" t="s">
        <v>97</v>
      </c>
      <c r="C164" s="45"/>
      <c r="D164" s="43"/>
      <c r="E164" s="43"/>
      <c r="F164" s="43"/>
      <c r="G164" s="45"/>
      <c r="H164" s="45"/>
      <c r="I164" s="45"/>
      <c r="J164" s="45"/>
      <c r="K164" s="45"/>
      <c r="L164" s="45"/>
      <c r="M164" s="45"/>
      <c r="N164" s="45"/>
    </row>
    <row r="165" spans="1:24" ht="23.25" customHeight="1" x14ac:dyDescent="0.5">
      <c r="B165" s="45"/>
      <c r="C165" s="45"/>
      <c r="D165" s="43"/>
      <c r="E165" s="43"/>
      <c r="F165" s="43"/>
      <c r="G165" s="45"/>
      <c r="H165" s="45"/>
      <c r="I165" s="45"/>
      <c r="J165" s="45"/>
      <c r="K165" s="45"/>
      <c r="L165" s="45"/>
      <c r="M165" s="45"/>
      <c r="N165" s="45"/>
    </row>
    <row r="166" spans="1:24" ht="38.25" customHeight="1" x14ac:dyDescent="0.5">
      <c r="A166" s="17"/>
      <c r="B166" s="1236" t="s">
        <v>183</v>
      </c>
      <c r="C166" s="1236"/>
      <c r="D166" s="1236"/>
      <c r="E166" s="1236"/>
      <c r="F166" s="1236"/>
      <c r="G166" s="1236"/>
      <c r="H166" s="1236"/>
      <c r="I166" s="1236"/>
      <c r="J166" s="1236"/>
      <c r="K166" s="1236"/>
      <c r="L166" s="1236"/>
      <c r="M166" s="1236"/>
      <c r="N166" s="1236"/>
      <c r="O166" s="1236"/>
      <c r="P166" s="279"/>
      <c r="Q166" s="7"/>
      <c r="R166" s="45"/>
    </row>
    <row r="167" spans="1:24" ht="24" customHeight="1" x14ac:dyDescent="0.5">
      <c r="A167" s="17"/>
      <c r="D167" s="43"/>
      <c r="E167" s="43"/>
      <c r="F167" s="43"/>
      <c r="G167" s="43"/>
      <c r="H167" s="43"/>
      <c r="I167" s="43"/>
      <c r="J167" s="43"/>
      <c r="K167" s="43"/>
      <c r="L167" s="43"/>
      <c r="M167" s="43"/>
      <c r="N167" s="43"/>
      <c r="O167" s="43"/>
      <c r="P167" s="7"/>
      <c r="Q167" s="279"/>
      <c r="R167" s="279"/>
      <c r="S167" s="45"/>
    </row>
    <row r="168" spans="1:24" s="17" customFormat="1" ht="38.25" customHeight="1" x14ac:dyDescent="0.5">
      <c r="B168" s="360"/>
      <c r="C168" s="361"/>
      <c r="D168" s="361"/>
      <c r="E168" s="361"/>
      <c r="F168" s="361"/>
      <c r="G168" s="361"/>
      <c r="H168" s="361"/>
      <c r="I168" s="361"/>
      <c r="J168" s="361"/>
      <c r="K168" s="361"/>
      <c r="L168" s="120"/>
      <c r="M168" s="120" t="s">
        <v>256</v>
      </c>
      <c r="N168" s="121"/>
      <c r="O168" s="330"/>
      <c r="P168" s="279"/>
      <c r="Q168" s="279"/>
      <c r="R168" s="279"/>
      <c r="S168" s="279"/>
      <c r="T168" s="279"/>
      <c r="U168" s="279"/>
      <c r="W168" s="279"/>
      <c r="X168" s="279"/>
    </row>
    <row r="169" spans="1:24" ht="37.5" customHeight="1" x14ac:dyDescent="0.5">
      <c r="A169" s="17"/>
      <c r="B169" s="987" t="s">
        <v>102</v>
      </c>
      <c r="C169" s="988"/>
      <c r="D169" s="14"/>
      <c r="E169" s="14"/>
      <c r="F169" s="14"/>
      <c r="G169" s="279"/>
      <c r="H169" s="279"/>
      <c r="I169" s="279"/>
      <c r="J169" s="279"/>
      <c r="K169" s="17"/>
      <c r="L169" s="10" t="s">
        <v>133</v>
      </c>
      <c r="M169" s="117" t="s">
        <v>257</v>
      </c>
      <c r="N169" s="119"/>
      <c r="O169" s="271"/>
      <c r="P169" s="328"/>
      <c r="Q169" s="279"/>
      <c r="R169" s="279"/>
      <c r="S169" s="279"/>
      <c r="T169" s="279"/>
      <c r="U169" s="279"/>
      <c r="V169" s="43"/>
    </row>
    <row r="170" spans="1:24" ht="37.5" customHeight="1" x14ac:dyDescent="0.5">
      <c r="A170" s="17"/>
      <c r="B170" s="105"/>
      <c r="C170" s="279"/>
      <c r="D170" s="279"/>
      <c r="E170" s="279"/>
      <c r="F170" s="279"/>
      <c r="G170" s="279"/>
      <c r="H170" s="279"/>
      <c r="I170" s="279"/>
      <c r="J170" s="279"/>
      <c r="K170" s="17"/>
      <c r="L170" s="117" t="s">
        <v>134</v>
      </c>
      <c r="M170" s="117" t="s">
        <v>134</v>
      </c>
      <c r="N170" s="119"/>
      <c r="O170" s="271"/>
      <c r="P170" s="328"/>
      <c r="Q170" s="15"/>
      <c r="R170" s="16"/>
      <c r="S170" s="279"/>
      <c r="T170" s="279"/>
      <c r="U170" s="279"/>
      <c r="V170" s="43"/>
    </row>
    <row r="171" spans="1:24" ht="44.25" customHeight="1" x14ac:dyDescent="0.5">
      <c r="A171" s="17"/>
      <c r="B171" s="1575" t="s">
        <v>95</v>
      </c>
      <c r="C171" s="1576"/>
      <c r="D171" s="326">
        <f>K64</f>
        <v>4</v>
      </c>
      <c r="E171" s="7"/>
      <c r="F171" s="7"/>
      <c r="G171" s="279"/>
      <c r="H171" s="279"/>
      <c r="I171" s="279"/>
      <c r="J171" s="279"/>
      <c r="K171" s="279"/>
      <c r="L171" s="279"/>
      <c r="M171" s="279"/>
      <c r="N171" s="35"/>
      <c r="O171" s="271"/>
      <c r="P171" s="328"/>
      <c r="Q171" s="16"/>
      <c r="R171" s="16"/>
      <c r="S171" s="16"/>
      <c r="T171" s="16"/>
      <c r="U171" s="279"/>
      <c r="V171" s="43"/>
    </row>
    <row r="172" spans="1:24" ht="17.25" customHeight="1" x14ac:dyDescent="0.5">
      <c r="A172" s="17"/>
      <c r="B172" s="54"/>
      <c r="C172" s="16"/>
      <c r="D172" s="7"/>
      <c r="E172" s="7"/>
      <c r="F172" s="921">
        <f>D171/D175</f>
        <v>1</v>
      </c>
      <c r="G172" s="279"/>
      <c r="H172" s="279"/>
      <c r="I172" s="279"/>
      <c r="J172" s="279"/>
      <c r="K172" s="279"/>
      <c r="L172" s="1093" t="s">
        <v>181</v>
      </c>
      <c r="M172" s="921">
        <f>F172*30</f>
        <v>30</v>
      </c>
      <c r="N172" s="35"/>
      <c r="O172" s="271"/>
      <c r="P172" s="328"/>
      <c r="Q172" s="16"/>
      <c r="R172" s="16"/>
      <c r="S172" s="16"/>
      <c r="T172" s="16"/>
      <c r="U172" s="279"/>
      <c r="V172" s="43"/>
    </row>
    <row r="173" spans="1:24" ht="36" customHeight="1" x14ac:dyDescent="0.5">
      <c r="A173" s="17"/>
      <c r="B173" s="105"/>
      <c r="C173" s="279"/>
      <c r="D173" s="279"/>
      <c r="E173" s="338" t="s">
        <v>103</v>
      </c>
      <c r="F173" s="923"/>
      <c r="G173" s="7"/>
      <c r="H173" s="7"/>
      <c r="I173" s="7"/>
      <c r="J173" s="338"/>
      <c r="K173" s="338"/>
      <c r="L173" s="1093"/>
      <c r="M173" s="923"/>
      <c r="N173" s="35"/>
      <c r="O173" s="329"/>
      <c r="P173" s="29"/>
      <c r="Q173" s="16"/>
      <c r="R173" s="16"/>
      <c r="S173" s="16"/>
      <c r="T173" s="16"/>
      <c r="U173" s="279"/>
      <c r="V173" s="43"/>
    </row>
    <row r="174" spans="1:24" ht="117" customHeight="1" x14ac:dyDescent="0.5">
      <c r="A174" s="17"/>
      <c r="B174" s="105"/>
      <c r="C174" s="279"/>
      <c r="D174" s="279"/>
      <c r="E174" s="279"/>
      <c r="F174" s="332"/>
      <c r="G174" s="7"/>
      <c r="H174" s="7"/>
      <c r="I174" s="7"/>
      <c r="J174" s="338"/>
      <c r="K174" s="338"/>
      <c r="L174" s="7"/>
      <c r="M174" s="332"/>
      <c r="N174" s="43"/>
      <c r="O174" s="321" t="s">
        <v>258</v>
      </c>
      <c r="P174" s="328"/>
      <c r="Q174" s="16"/>
      <c r="R174" s="16"/>
      <c r="S174" s="16"/>
      <c r="T174" s="16"/>
      <c r="U174" s="279"/>
      <c r="V174" s="43"/>
    </row>
    <row r="175" spans="1:24" ht="48.75" customHeight="1" x14ac:dyDescent="0.5">
      <c r="A175" s="17"/>
      <c r="B175" s="1575" t="s">
        <v>106</v>
      </c>
      <c r="C175" s="1576"/>
      <c r="D175" s="326">
        <f>L92*4</f>
        <v>4</v>
      </c>
      <c r="E175" s="7"/>
      <c r="F175" s="7"/>
      <c r="G175" s="279"/>
      <c r="H175" s="279"/>
      <c r="I175" s="279"/>
      <c r="J175" s="279"/>
      <c r="K175" s="279"/>
      <c r="L175" s="279"/>
      <c r="M175" s="279"/>
      <c r="N175" s="35"/>
      <c r="O175" s="320"/>
      <c r="P175" s="319"/>
      <c r="Q175" s="7"/>
      <c r="R175" s="7"/>
      <c r="S175" s="16"/>
      <c r="T175" s="16"/>
      <c r="U175" s="279"/>
      <c r="V175" s="43"/>
    </row>
    <row r="176" spans="1:24" ht="38.25" customHeight="1" x14ac:dyDescent="0.5">
      <c r="A176" s="17"/>
      <c r="B176" s="105"/>
      <c r="C176" s="279"/>
      <c r="D176" s="279"/>
      <c r="E176" s="279"/>
      <c r="F176" s="279"/>
      <c r="G176" s="279"/>
      <c r="H176" s="279"/>
      <c r="I176" s="279"/>
      <c r="J176" s="279"/>
      <c r="K176" s="279"/>
      <c r="L176" s="279"/>
      <c r="M176" s="925" t="s">
        <v>104</v>
      </c>
      <c r="N176" s="335"/>
      <c r="O176" s="1577">
        <f>M172+M181</f>
        <v>91.92307692307692</v>
      </c>
      <c r="P176" s="272"/>
      <c r="Q176" s="7"/>
      <c r="R176" s="7"/>
      <c r="S176" s="7"/>
      <c r="T176" s="7"/>
      <c r="U176" s="279"/>
      <c r="V176" s="43"/>
    </row>
    <row r="177" spans="1:22" ht="28.5" customHeight="1" x14ac:dyDescent="0.5">
      <c r="A177" s="17"/>
      <c r="B177" s="105"/>
      <c r="C177" s="279"/>
      <c r="D177" s="279"/>
      <c r="E177" s="279"/>
      <c r="F177" s="279"/>
      <c r="G177" s="279"/>
      <c r="H177" s="279"/>
      <c r="I177" s="279"/>
      <c r="J177" s="279"/>
      <c r="K177" s="279"/>
      <c r="L177" s="279"/>
      <c r="M177" s="925"/>
      <c r="N177" s="30"/>
      <c r="O177" s="1577"/>
      <c r="P177" s="272"/>
      <c r="Q177" s="279"/>
      <c r="R177" s="279"/>
      <c r="S177" s="7"/>
      <c r="T177" s="7"/>
      <c r="U177" s="279"/>
      <c r="V177" s="43"/>
    </row>
    <row r="178" spans="1:22" ht="30.75" customHeight="1" x14ac:dyDescent="0.5">
      <c r="A178" s="17"/>
      <c r="B178" s="987" t="s">
        <v>105</v>
      </c>
      <c r="C178" s="988"/>
      <c r="D178" s="14"/>
      <c r="E178" s="14"/>
      <c r="F178" s="1236" t="s">
        <v>107</v>
      </c>
      <c r="G178" s="1236"/>
      <c r="H178" s="279"/>
      <c r="I178" s="279"/>
      <c r="J178" s="18"/>
      <c r="K178" s="14"/>
      <c r="L178" s="279"/>
      <c r="M178" s="279"/>
      <c r="N178" s="279"/>
      <c r="O178" s="123"/>
      <c r="P178" s="7"/>
      <c r="Q178" s="279"/>
      <c r="R178" s="279"/>
      <c r="S178" s="279"/>
      <c r="T178" s="279"/>
      <c r="U178" s="279"/>
      <c r="V178" s="43"/>
    </row>
    <row r="179" spans="1:22" ht="54.75" customHeight="1" x14ac:dyDescent="0.5">
      <c r="A179" s="17"/>
      <c r="B179" s="1575" t="s">
        <v>95</v>
      </c>
      <c r="C179" s="1576"/>
      <c r="D179" s="326">
        <f>K149</f>
        <v>46</v>
      </c>
      <c r="E179" s="335" t="s">
        <v>104</v>
      </c>
      <c r="F179" s="1576" t="s">
        <v>95</v>
      </c>
      <c r="G179" s="1576"/>
      <c r="H179" s="1576"/>
      <c r="I179" s="327">
        <f>L161</f>
        <v>0</v>
      </c>
      <c r="J179" s="338" t="s">
        <v>103</v>
      </c>
      <c r="K179" s="326">
        <f>D179+I179</f>
        <v>46</v>
      </c>
      <c r="L179" s="279"/>
      <c r="M179" s="279"/>
      <c r="N179" s="279"/>
      <c r="O179" s="123"/>
      <c r="P179" s="7"/>
      <c r="Q179" s="279"/>
      <c r="R179" s="279"/>
      <c r="S179" s="279"/>
      <c r="T179" s="279"/>
      <c r="U179" s="279"/>
      <c r="V179" s="43"/>
    </row>
    <row r="180" spans="1:22" x14ac:dyDescent="0.5">
      <c r="A180" s="17"/>
      <c r="B180" s="105"/>
      <c r="C180" s="279"/>
      <c r="D180" s="279"/>
      <c r="E180" s="279"/>
      <c r="F180" s="279"/>
      <c r="G180" s="279"/>
      <c r="H180" s="279"/>
      <c r="I180" s="279"/>
      <c r="J180" s="279"/>
      <c r="K180" s="279"/>
      <c r="L180" s="279"/>
      <c r="M180" s="279"/>
      <c r="N180" s="279"/>
      <c r="O180" s="122"/>
      <c r="P180" s="279"/>
      <c r="Q180" s="279"/>
      <c r="R180" s="279"/>
      <c r="S180" s="279"/>
      <c r="T180" s="279"/>
      <c r="U180" s="279"/>
      <c r="V180" s="43"/>
    </row>
    <row r="181" spans="1:22" x14ac:dyDescent="0.5">
      <c r="A181" s="17"/>
      <c r="B181" s="105"/>
      <c r="C181" s="279"/>
      <c r="D181" s="279"/>
      <c r="E181" s="279"/>
      <c r="F181" s="279"/>
      <c r="G181" s="279"/>
      <c r="H181" s="279"/>
      <c r="I181" s="279"/>
      <c r="J181" s="279"/>
      <c r="K181" s="338"/>
      <c r="L181" s="992" t="s">
        <v>182</v>
      </c>
      <c r="M181" s="921">
        <f>K179/K184*70</f>
        <v>61.92307692307692</v>
      </c>
      <c r="N181" s="7"/>
      <c r="O181" s="122"/>
      <c r="P181" s="279"/>
      <c r="Q181" s="279"/>
      <c r="R181" s="279"/>
      <c r="S181" s="279"/>
      <c r="T181" s="279"/>
      <c r="U181" s="279"/>
      <c r="V181" s="43"/>
    </row>
    <row r="182" spans="1:22" x14ac:dyDescent="0.5">
      <c r="A182" s="17"/>
      <c r="B182" s="105"/>
      <c r="C182" s="279"/>
      <c r="D182" s="279"/>
      <c r="E182" s="279"/>
      <c r="F182" s="279"/>
      <c r="G182" s="279"/>
      <c r="H182" s="279"/>
      <c r="I182" s="279"/>
      <c r="J182" s="279"/>
      <c r="K182" s="279"/>
      <c r="L182" s="992"/>
      <c r="M182" s="923"/>
      <c r="N182" s="279"/>
      <c r="O182" s="122"/>
      <c r="P182" s="279"/>
      <c r="Q182" s="279"/>
      <c r="R182" s="279"/>
      <c r="S182" s="279"/>
      <c r="T182" s="279"/>
      <c r="U182" s="279"/>
      <c r="V182" s="43"/>
    </row>
    <row r="183" spans="1:22" ht="39.75" customHeight="1" x14ac:dyDescent="0.5">
      <c r="A183" s="17"/>
      <c r="B183" s="987" t="s">
        <v>105</v>
      </c>
      <c r="C183" s="988"/>
      <c r="D183" s="14"/>
      <c r="E183" s="14"/>
      <c r="F183" s="1236" t="s">
        <v>107</v>
      </c>
      <c r="G183" s="1236"/>
      <c r="H183" s="279"/>
      <c r="I183" s="279"/>
      <c r="J183" s="279"/>
      <c r="K183" s="279"/>
      <c r="L183" s="279"/>
      <c r="M183" s="279"/>
      <c r="N183" s="279"/>
      <c r="O183" s="122"/>
      <c r="P183" s="279"/>
      <c r="Q183" s="279"/>
      <c r="R183" s="279"/>
      <c r="S183" s="279"/>
      <c r="T183" s="279"/>
      <c r="U183" s="279"/>
      <c r="V183" s="43"/>
    </row>
    <row r="184" spans="1:22" ht="67.5" customHeight="1" x14ac:dyDescent="0.5">
      <c r="A184" s="17"/>
      <c r="B184" s="1575" t="s">
        <v>237</v>
      </c>
      <c r="C184" s="1576"/>
      <c r="D184" s="326">
        <f>P140*4</f>
        <v>52</v>
      </c>
      <c r="E184" s="335" t="s">
        <v>104</v>
      </c>
      <c r="F184" s="1576" t="s">
        <v>238</v>
      </c>
      <c r="G184" s="1576"/>
      <c r="H184" s="1576"/>
      <c r="I184" s="327">
        <f>P161*4</f>
        <v>0</v>
      </c>
      <c r="J184" s="338" t="s">
        <v>103</v>
      </c>
      <c r="K184" s="326">
        <f>D184+I184</f>
        <v>52</v>
      </c>
      <c r="L184" s="279"/>
      <c r="M184" s="279"/>
      <c r="N184" s="279"/>
      <c r="O184" s="122"/>
      <c r="P184" s="279"/>
      <c r="Q184" s="279"/>
      <c r="R184" s="279"/>
      <c r="S184" s="279"/>
      <c r="T184" s="279"/>
      <c r="U184" s="279"/>
      <c r="V184" s="43"/>
    </row>
    <row r="185" spans="1:22" x14ac:dyDescent="0.5">
      <c r="A185" s="17"/>
      <c r="B185" s="124"/>
      <c r="C185" s="125"/>
      <c r="D185" s="356"/>
      <c r="E185" s="356"/>
      <c r="F185" s="356"/>
      <c r="G185" s="356"/>
      <c r="H185" s="356"/>
      <c r="I185" s="356"/>
      <c r="J185" s="356"/>
      <c r="K185" s="356"/>
      <c r="L185" s="356"/>
      <c r="M185" s="356"/>
      <c r="N185" s="356"/>
      <c r="O185" s="357"/>
      <c r="P185" s="279"/>
      <c r="Q185" s="279"/>
      <c r="R185" s="279"/>
      <c r="S185" s="279"/>
      <c r="T185" s="279"/>
      <c r="U185" s="279"/>
      <c r="V185" s="43"/>
    </row>
    <row r="186" spans="1:22" ht="23.25" customHeight="1" x14ac:dyDescent="0.5">
      <c r="A186" s="17"/>
      <c r="B186" s="17"/>
      <c r="C186" s="17"/>
      <c r="D186" s="279"/>
      <c r="E186" s="279"/>
      <c r="F186" s="279"/>
      <c r="G186" s="279"/>
      <c r="H186" s="279"/>
      <c r="I186" s="279"/>
      <c r="J186" s="279"/>
      <c r="K186" s="279"/>
      <c r="L186" s="279"/>
      <c r="M186" s="279"/>
      <c r="N186" s="279"/>
      <c r="O186" s="279"/>
      <c r="P186" s="279"/>
      <c r="Q186" s="55"/>
      <c r="R186" s="55"/>
      <c r="S186" s="279"/>
      <c r="T186" s="279"/>
      <c r="U186" s="279"/>
    </row>
    <row r="187" spans="1:22" ht="84.75" customHeight="1" x14ac:dyDescent="0.5">
      <c r="B187" s="1265" t="s">
        <v>295</v>
      </c>
      <c r="C187" s="1265"/>
      <c r="D187" s="1265"/>
      <c r="E187" s="1265"/>
      <c r="F187" s="1265"/>
      <c r="G187" s="1265"/>
      <c r="H187" s="1265"/>
      <c r="I187" s="1265"/>
      <c r="J187" s="1265"/>
      <c r="K187" s="1265"/>
      <c r="L187" s="1265"/>
      <c r="M187" s="1265"/>
      <c r="N187" s="1265"/>
      <c r="O187" s="1265"/>
      <c r="P187" s="55"/>
      <c r="S187" s="55"/>
      <c r="T187" s="55"/>
      <c r="U187" s="55"/>
      <c r="V187" s="55"/>
    </row>
    <row r="188" spans="1:22" ht="20.25" customHeight="1" x14ac:dyDescent="0.5"/>
    <row r="189" spans="1:22" ht="65.25" customHeight="1" x14ac:dyDescent="0.5">
      <c r="D189" s="1573" t="s">
        <v>108</v>
      </c>
      <c r="E189" s="1573"/>
      <c r="F189" s="1573" t="s">
        <v>9</v>
      </c>
      <c r="G189" s="1573"/>
      <c r="H189" s="1573"/>
      <c r="I189" s="1574"/>
      <c r="J189" s="1573" t="s">
        <v>10</v>
      </c>
      <c r="K189" s="1573"/>
      <c r="L189" s="1573"/>
      <c r="M189" s="1573"/>
      <c r="N189" s="30"/>
      <c r="O189" s="43"/>
    </row>
    <row r="190" spans="1:22" ht="50.25" customHeight="1" x14ac:dyDescent="0.5">
      <c r="D190" s="1275" t="s">
        <v>109</v>
      </c>
      <c r="E190" s="1275"/>
      <c r="F190" s="1275" t="s">
        <v>150</v>
      </c>
      <c r="G190" s="1275"/>
      <c r="H190" s="1275"/>
      <c r="I190" s="1574"/>
      <c r="J190" s="1275" t="s">
        <v>30</v>
      </c>
      <c r="K190" s="1275"/>
      <c r="L190" s="1275"/>
      <c r="M190" s="1275"/>
      <c r="N190" s="7"/>
      <c r="O190" s="43"/>
    </row>
    <row r="191" spans="1:22" ht="50.25" customHeight="1" x14ac:dyDescent="0.5">
      <c r="D191" s="1275" t="s">
        <v>110</v>
      </c>
      <c r="E191" s="1275"/>
      <c r="F191" s="1275" t="s">
        <v>151</v>
      </c>
      <c r="G191" s="1275"/>
      <c r="H191" s="1275"/>
      <c r="I191" s="1574"/>
      <c r="J191" s="1275" t="s">
        <v>31</v>
      </c>
      <c r="K191" s="1275"/>
      <c r="L191" s="1275"/>
      <c r="M191" s="1275"/>
      <c r="N191" s="7"/>
      <c r="O191" s="43"/>
    </row>
    <row r="192" spans="1:22" ht="50.25" customHeight="1" x14ac:dyDescent="0.5">
      <c r="D192" s="1275" t="s">
        <v>111</v>
      </c>
      <c r="E192" s="1275"/>
      <c r="F192" s="1275" t="s">
        <v>152</v>
      </c>
      <c r="G192" s="1275"/>
      <c r="H192" s="1275"/>
      <c r="I192" s="1574"/>
      <c r="J192" s="1275" t="s">
        <v>32</v>
      </c>
      <c r="K192" s="1275"/>
      <c r="L192" s="1275"/>
      <c r="M192" s="1275"/>
      <c r="N192" s="7"/>
      <c r="O192" s="43"/>
    </row>
    <row r="193" spans="2:21" ht="50.25" customHeight="1" x14ac:dyDescent="0.5">
      <c r="D193" s="1275" t="s">
        <v>112</v>
      </c>
      <c r="E193" s="1275"/>
      <c r="F193" s="1275" t="s">
        <v>153</v>
      </c>
      <c r="G193" s="1275"/>
      <c r="H193" s="1275"/>
      <c r="I193" s="1574"/>
      <c r="J193" s="1275" t="s">
        <v>33</v>
      </c>
      <c r="K193" s="1275"/>
      <c r="L193" s="1275"/>
      <c r="M193" s="1275"/>
      <c r="N193" s="7"/>
      <c r="O193" s="43"/>
    </row>
    <row r="194" spans="2:21" ht="50.25" customHeight="1" x14ac:dyDescent="0.5">
      <c r="D194" s="1275" t="s">
        <v>113</v>
      </c>
      <c r="E194" s="1275"/>
      <c r="F194" s="1275" t="s">
        <v>154</v>
      </c>
      <c r="G194" s="1275"/>
      <c r="H194" s="1275"/>
      <c r="I194" s="1574"/>
      <c r="J194" s="1275" t="s">
        <v>34</v>
      </c>
      <c r="K194" s="1275"/>
      <c r="L194" s="1275"/>
      <c r="M194" s="1275"/>
      <c r="N194" s="7"/>
      <c r="O194" s="43"/>
    </row>
    <row r="195" spans="2:21" ht="44.25" customHeight="1" thickBot="1" x14ac:dyDescent="0.55000000000000004">
      <c r="D195" s="43"/>
      <c r="E195" s="338"/>
      <c r="F195" s="338"/>
      <c r="G195" s="338"/>
      <c r="H195" s="338"/>
      <c r="I195" s="338"/>
      <c r="J195" s="338"/>
      <c r="K195" s="338"/>
      <c r="L195" s="338"/>
      <c r="M195" s="7"/>
      <c r="N195" s="7"/>
      <c r="O195" s="43"/>
    </row>
    <row r="196" spans="2:21" ht="37.5" customHeight="1" x14ac:dyDescent="0.5">
      <c r="B196" s="1547" t="s">
        <v>239</v>
      </c>
      <c r="C196" s="1548"/>
      <c r="D196" s="1548"/>
      <c r="E196" s="1548"/>
      <c r="F196" s="1548"/>
      <c r="G196" s="1548"/>
      <c r="H196" s="1549"/>
      <c r="I196" s="1553" t="s">
        <v>175</v>
      </c>
      <c r="J196" s="1554"/>
      <c r="K196" s="1554"/>
      <c r="L196" s="1554"/>
      <c r="M196" s="1554"/>
      <c r="N196" s="1554"/>
      <c r="O196" s="1555"/>
      <c r="Q196" s="77"/>
      <c r="R196" s="43"/>
    </row>
    <row r="197" spans="2:21" ht="42" customHeight="1" thickBot="1" x14ac:dyDescent="0.55000000000000004">
      <c r="B197" s="1550"/>
      <c r="C197" s="1551"/>
      <c r="D197" s="1551"/>
      <c r="E197" s="1551"/>
      <c r="F197" s="1551"/>
      <c r="G197" s="1551"/>
      <c r="H197" s="1552"/>
      <c r="I197" s="1556"/>
      <c r="J197" s="1557"/>
      <c r="K197" s="1557"/>
      <c r="L197" s="1557"/>
      <c r="M197" s="1557"/>
      <c r="N197" s="1557"/>
      <c r="O197" s="1558"/>
      <c r="P197" s="77"/>
      <c r="Q197" s="7"/>
      <c r="S197" s="72"/>
      <c r="T197" s="72"/>
      <c r="U197" s="72"/>
    </row>
    <row r="198" spans="2:21" ht="48" customHeight="1" x14ac:dyDescent="0.5">
      <c r="B198" s="1559">
        <f>ROUND(O176,0)</f>
        <v>92</v>
      </c>
      <c r="C198" s="1560"/>
      <c r="D198" s="1560"/>
      <c r="E198" s="1560"/>
      <c r="F198" s="1563" t="s">
        <v>259</v>
      </c>
      <c r="G198" s="1563"/>
      <c r="H198" s="1564"/>
      <c r="I198" s="1567" t="str">
        <f>IF(B198&gt;90,"A",IF(B198&gt;79,"B",IF(B198&gt;65,"C",IF(B198&gt;49,"D","E"))))</f>
        <v>A</v>
      </c>
      <c r="J198" s="1568"/>
      <c r="K198" s="1568"/>
      <c r="L198" s="1568"/>
      <c r="M198" s="1568"/>
      <c r="N198" s="1568"/>
      <c r="O198" s="1569"/>
      <c r="P198" s="7"/>
      <c r="Q198" s="7"/>
    </row>
    <row r="199" spans="2:21" ht="34.5" customHeight="1" thickBot="1" x14ac:dyDescent="0.55000000000000004">
      <c r="B199" s="1561"/>
      <c r="C199" s="1562"/>
      <c r="D199" s="1562"/>
      <c r="E199" s="1562"/>
      <c r="F199" s="1565"/>
      <c r="G199" s="1565"/>
      <c r="H199" s="1566"/>
      <c r="I199" s="1570"/>
      <c r="J199" s="1571"/>
      <c r="K199" s="1571"/>
      <c r="L199" s="1571"/>
      <c r="M199" s="1571"/>
      <c r="N199" s="1571"/>
      <c r="O199" s="1572"/>
      <c r="P199" s="7"/>
      <c r="Q199" s="7"/>
    </row>
    <row r="200" spans="2:21" ht="25.5" customHeight="1" x14ac:dyDescent="0.5">
      <c r="C200" s="78"/>
      <c r="D200" s="78"/>
      <c r="E200" s="78"/>
      <c r="F200" s="78"/>
      <c r="G200" s="78"/>
      <c r="H200" s="78"/>
      <c r="I200" s="78"/>
      <c r="J200" s="338"/>
      <c r="K200" s="338"/>
      <c r="L200" s="338"/>
      <c r="M200" s="338"/>
      <c r="N200" s="338"/>
      <c r="O200" s="338"/>
      <c r="P200" s="7"/>
    </row>
    <row r="201" spans="2:21" x14ac:dyDescent="0.5">
      <c r="Q201" s="43"/>
      <c r="R201" s="43"/>
    </row>
    <row r="202" spans="2:21" ht="51.75" customHeight="1" x14ac:dyDescent="0.5">
      <c r="B202" s="1544" t="s">
        <v>131</v>
      </c>
      <c r="C202" s="1545"/>
      <c r="D202" s="1545"/>
      <c r="E202" s="1545"/>
      <c r="F202" s="1545"/>
      <c r="G202" s="1545"/>
      <c r="H202" s="1545"/>
      <c r="I202" s="1545"/>
      <c r="J202" s="1545"/>
      <c r="K202" s="1545"/>
      <c r="L202" s="1545"/>
      <c r="M202" s="1545"/>
      <c r="N202" s="1545"/>
      <c r="O202" s="1546"/>
      <c r="P202" s="79"/>
    </row>
    <row r="203" spans="2:21" ht="28.5" customHeight="1" x14ac:dyDescent="0.5">
      <c r="B203" s="1332" t="s">
        <v>215</v>
      </c>
      <c r="C203" s="1181"/>
      <c r="D203" s="1181"/>
      <c r="E203" s="1181"/>
      <c r="F203" s="1182"/>
      <c r="G203" s="1358"/>
      <c r="H203" s="1359"/>
      <c r="I203" s="1359"/>
      <c r="J203" s="1359"/>
      <c r="K203" s="1359"/>
      <c r="L203" s="1359"/>
      <c r="M203" s="1359"/>
      <c r="N203" s="1359"/>
      <c r="O203" s="1360"/>
      <c r="P203" s="80"/>
    </row>
    <row r="204" spans="2:21" ht="28.5" customHeight="1" x14ac:dyDescent="0.5">
      <c r="B204" s="1183"/>
      <c r="C204" s="1184"/>
      <c r="D204" s="1184"/>
      <c r="E204" s="1184"/>
      <c r="F204" s="1185"/>
      <c r="G204" s="1361"/>
      <c r="H204" s="1093"/>
      <c r="I204" s="1093"/>
      <c r="J204" s="1093"/>
      <c r="K204" s="1093"/>
      <c r="L204" s="1093"/>
      <c r="M204" s="1093"/>
      <c r="N204" s="1093"/>
      <c r="O204" s="992"/>
      <c r="P204" s="80"/>
    </row>
    <row r="205" spans="2:21" ht="28.5" customHeight="1" x14ac:dyDescent="0.5">
      <c r="B205" s="1183"/>
      <c r="C205" s="1184"/>
      <c r="D205" s="1184"/>
      <c r="E205" s="1184"/>
      <c r="F205" s="1185"/>
      <c r="G205" s="1361"/>
      <c r="H205" s="1093"/>
      <c r="I205" s="1093"/>
      <c r="J205" s="1093"/>
      <c r="K205" s="1093"/>
      <c r="L205" s="1093"/>
      <c r="M205" s="1093"/>
      <c r="N205" s="1093"/>
      <c r="O205" s="992"/>
      <c r="P205" s="80"/>
    </row>
    <row r="206" spans="2:21" ht="28.5" customHeight="1" x14ac:dyDescent="0.5">
      <c r="B206" s="1333"/>
      <c r="C206" s="1334"/>
      <c r="D206" s="1334"/>
      <c r="E206" s="1334"/>
      <c r="F206" s="1335"/>
      <c r="G206" s="1120"/>
      <c r="H206" s="1362"/>
      <c r="I206" s="1362"/>
      <c r="J206" s="1362"/>
      <c r="K206" s="1362"/>
      <c r="L206" s="1362"/>
      <c r="M206" s="1362"/>
      <c r="N206" s="1362"/>
      <c r="O206" s="1363"/>
      <c r="P206" s="80"/>
    </row>
    <row r="207" spans="2:21" ht="28.5" customHeight="1" x14ac:dyDescent="0.5">
      <c r="B207" s="1332" t="s">
        <v>216</v>
      </c>
      <c r="C207" s="1181"/>
      <c r="D207" s="1181"/>
      <c r="E207" s="1181"/>
      <c r="F207" s="1182"/>
      <c r="G207" s="1358"/>
      <c r="H207" s="1359"/>
      <c r="I207" s="1359"/>
      <c r="J207" s="1359"/>
      <c r="K207" s="1359"/>
      <c r="L207" s="1359"/>
      <c r="M207" s="1359"/>
      <c r="N207" s="1359"/>
      <c r="O207" s="1360"/>
      <c r="P207" s="80"/>
    </row>
    <row r="208" spans="2:21" ht="28.5" customHeight="1" x14ac:dyDescent="0.5">
      <c r="B208" s="1183"/>
      <c r="C208" s="1184"/>
      <c r="D208" s="1184"/>
      <c r="E208" s="1184"/>
      <c r="F208" s="1185"/>
      <c r="G208" s="1361"/>
      <c r="H208" s="1093"/>
      <c r="I208" s="1093"/>
      <c r="J208" s="1093"/>
      <c r="K208" s="1093"/>
      <c r="L208" s="1093"/>
      <c r="M208" s="1093"/>
      <c r="N208" s="1093"/>
      <c r="O208" s="992"/>
      <c r="P208" s="80"/>
    </row>
    <row r="209" spans="2:24" ht="28.5" customHeight="1" x14ac:dyDescent="0.5">
      <c r="B209" s="1183"/>
      <c r="C209" s="1184"/>
      <c r="D209" s="1184"/>
      <c r="E209" s="1184"/>
      <c r="F209" s="1185"/>
      <c r="G209" s="1361"/>
      <c r="H209" s="1093"/>
      <c r="I209" s="1093"/>
      <c r="J209" s="1093"/>
      <c r="K209" s="1093"/>
      <c r="L209" s="1093"/>
      <c r="M209" s="1093"/>
      <c r="N209" s="1093"/>
      <c r="O209" s="992"/>
      <c r="P209" s="80"/>
    </row>
    <row r="210" spans="2:24" ht="28.5" customHeight="1" x14ac:dyDescent="0.5">
      <c r="B210" s="1333"/>
      <c r="C210" s="1334"/>
      <c r="D210" s="1334"/>
      <c r="E210" s="1334"/>
      <c r="F210" s="1335"/>
      <c r="G210" s="1120"/>
      <c r="H210" s="1362"/>
      <c r="I210" s="1362"/>
      <c r="J210" s="1362"/>
      <c r="K210" s="1362"/>
      <c r="L210" s="1362"/>
      <c r="M210" s="1362"/>
      <c r="N210" s="1362"/>
      <c r="O210" s="1363"/>
      <c r="P210" s="80"/>
    </row>
    <row r="211" spans="2:24" ht="28.5" customHeight="1" x14ac:dyDescent="0.5">
      <c r="B211" s="1332" t="s">
        <v>217</v>
      </c>
      <c r="C211" s="1181"/>
      <c r="D211" s="1181"/>
      <c r="E211" s="1181"/>
      <c r="F211" s="1182"/>
      <c r="G211" s="1358"/>
      <c r="H211" s="1359"/>
      <c r="I211" s="1359"/>
      <c r="J211" s="1359"/>
      <c r="K211" s="1359"/>
      <c r="L211" s="1359"/>
      <c r="M211" s="1359"/>
      <c r="N211" s="1359"/>
      <c r="O211" s="1360"/>
      <c r="P211" s="80"/>
    </row>
    <row r="212" spans="2:24" ht="28.5" customHeight="1" x14ac:dyDescent="0.5">
      <c r="B212" s="1183"/>
      <c r="C212" s="1184"/>
      <c r="D212" s="1184"/>
      <c r="E212" s="1184"/>
      <c r="F212" s="1185"/>
      <c r="G212" s="1361"/>
      <c r="H212" s="1093"/>
      <c r="I212" s="1093"/>
      <c r="J212" s="1093"/>
      <c r="K212" s="1093"/>
      <c r="L212" s="1093"/>
      <c r="M212" s="1093"/>
      <c r="N212" s="1093"/>
      <c r="O212" s="992"/>
      <c r="P212" s="80"/>
    </row>
    <row r="213" spans="2:24" ht="28.5" customHeight="1" x14ac:dyDescent="0.5">
      <c r="B213" s="1183"/>
      <c r="C213" s="1184"/>
      <c r="D213" s="1184"/>
      <c r="E213" s="1184"/>
      <c r="F213" s="1185"/>
      <c r="G213" s="1361"/>
      <c r="H213" s="1093"/>
      <c r="I213" s="1093"/>
      <c r="J213" s="1093"/>
      <c r="K213" s="1093"/>
      <c r="L213" s="1093"/>
      <c r="M213" s="1093"/>
      <c r="N213" s="1093"/>
      <c r="O213" s="992"/>
      <c r="P213" s="80"/>
    </row>
    <row r="214" spans="2:24" ht="28.5" customHeight="1" x14ac:dyDescent="0.5">
      <c r="B214" s="1333"/>
      <c r="C214" s="1334"/>
      <c r="D214" s="1334"/>
      <c r="E214" s="1334"/>
      <c r="F214" s="1335"/>
      <c r="G214" s="1120"/>
      <c r="H214" s="1362"/>
      <c r="I214" s="1362"/>
      <c r="J214" s="1362"/>
      <c r="K214" s="1362"/>
      <c r="L214" s="1362"/>
      <c r="M214" s="1362"/>
      <c r="N214" s="1362"/>
      <c r="O214" s="1363"/>
      <c r="P214" s="80"/>
    </row>
    <row r="215" spans="2:24" ht="75" customHeight="1" x14ac:dyDescent="0.5">
      <c r="B215" s="1357" t="s">
        <v>248</v>
      </c>
      <c r="C215" s="1357"/>
      <c r="D215" s="1357"/>
      <c r="E215" s="1357"/>
      <c r="F215" s="1357"/>
      <c r="G215" s="1358"/>
      <c r="H215" s="1359"/>
      <c r="I215" s="1359"/>
      <c r="J215" s="1359"/>
      <c r="K215" s="1359"/>
      <c r="L215" s="1359"/>
      <c r="M215" s="1359"/>
      <c r="N215" s="1359"/>
      <c r="O215" s="1360"/>
      <c r="P215" s="80"/>
    </row>
    <row r="216" spans="2:24" ht="75" customHeight="1" x14ac:dyDescent="0.5">
      <c r="B216" s="1543" t="s">
        <v>249</v>
      </c>
      <c r="C216" s="1543"/>
      <c r="D216" s="1543"/>
      <c r="E216" s="1543"/>
      <c r="F216" s="1543"/>
      <c r="G216" s="1276"/>
      <c r="H216" s="1330"/>
      <c r="I216" s="1330"/>
      <c r="J216" s="1330"/>
      <c r="K216" s="1330"/>
      <c r="L216" s="1330"/>
      <c r="M216" s="1330"/>
      <c r="N216" s="1330"/>
      <c r="O216" s="1331"/>
    </row>
    <row r="217" spans="2:24" ht="39.75" x14ac:dyDescent="0.5">
      <c r="B217" s="1542" t="s">
        <v>126</v>
      </c>
      <c r="C217" s="1542"/>
      <c r="D217" s="1542"/>
      <c r="E217" s="1542"/>
      <c r="F217" s="1542"/>
      <c r="G217" s="1542"/>
      <c r="H217" s="1542"/>
      <c r="I217" s="1542"/>
      <c r="J217" s="1542"/>
      <c r="K217" s="47"/>
      <c r="L217" s="47"/>
      <c r="M217" s="47"/>
    </row>
    <row r="218" spans="2:24" x14ac:dyDescent="0.5">
      <c r="B218" s="50" t="s">
        <v>127</v>
      </c>
      <c r="C218" s="50"/>
      <c r="D218" s="43"/>
      <c r="E218" s="43"/>
      <c r="F218" s="43"/>
      <c r="G218" s="50"/>
      <c r="H218" s="50"/>
      <c r="I218" s="50"/>
      <c r="J218" s="50"/>
      <c r="K218" s="50"/>
      <c r="L218" s="50"/>
      <c r="M218" s="50"/>
    </row>
    <row r="219" spans="2:24" ht="27.75" customHeight="1" x14ac:dyDescent="0.5">
      <c r="B219" s="355"/>
      <c r="C219" s="355"/>
      <c r="Q219" s="55"/>
      <c r="R219" s="55"/>
    </row>
    <row r="220" spans="2:24" ht="81" customHeight="1" x14ac:dyDescent="0.5">
      <c r="B220" s="1379" t="s">
        <v>128</v>
      </c>
      <c r="C220" s="1379"/>
      <c r="D220" s="1379"/>
      <c r="E220" s="1379"/>
      <c r="F220" s="1379"/>
      <c r="G220" s="1379"/>
      <c r="H220" s="1379"/>
      <c r="I220" s="1379"/>
      <c r="J220" s="1379"/>
      <c r="K220" s="1379"/>
      <c r="L220" s="1379"/>
      <c r="M220" s="1379"/>
      <c r="N220" s="1379"/>
      <c r="O220" s="1379"/>
      <c r="P220" s="55"/>
    </row>
    <row r="221" spans="2:24" x14ac:dyDescent="0.5">
      <c r="Q221" s="43"/>
      <c r="R221" s="43"/>
    </row>
    <row r="222" spans="2:24" ht="60" customHeight="1" x14ac:dyDescent="0.5">
      <c r="B222" s="1538" t="s">
        <v>114</v>
      </c>
      <c r="C222" s="1538"/>
      <c r="D222" s="1538"/>
      <c r="E222" s="1538"/>
      <c r="F222" s="1538"/>
      <c r="G222" s="1538"/>
      <c r="H222" s="1538"/>
      <c r="I222" s="1539" t="s">
        <v>115</v>
      </c>
      <c r="J222" s="1540"/>
      <c r="K222" s="1540"/>
      <c r="L222" s="1540"/>
      <c r="M222" s="1540"/>
      <c r="N222" s="1540"/>
      <c r="O222" s="1541"/>
      <c r="X222" s="43"/>
    </row>
    <row r="223" spans="2:24" ht="39" customHeight="1" x14ac:dyDescent="0.5">
      <c r="B223" s="1275"/>
      <c r="C223" s="1275"/>
      <c r="D223" s="1275"/>
      <c r="E223" s="1275"/>
      <c r="F223" s="1275"/>
      <c r="G223" s="1275"/>
      <c r="H223" s="1275"/>
      <c r="I223" s="1358"/>
      <c r="J223" s="1359"/>
      <c r="K223" s="1359"/>
      <c r="L223" s="1359"/>
      <c r="M223" s="1359"/>
      <c r="N223" s="1359"/>
      <c r="O223" s="1360"/>
      <c r="X223" s="43"/>
    </row>
    <row r="224" spans="2:24" ht="39" customHeight="1" x14ac:dyDescent="0.5">
      <c r="B224" s="1275"/>
      <c r="C224" s="1275"/>
      <c r="D224" s="1275"/>
      <c r="E224" s="1275"/>
      <c r="F224" s="1275"/>
      <c r="G224" s="1275"/>
      <c r="H224" s="1275"/>
      <c r="I224" s="1361"/>
      <c r="J224" s="1093"/>
      <c r="K224" s="1093"/>
      <c r="L224" s="1093"/>
      <c r="M224" s="1093"/>
      <c r="N224" s="1093"/>
      <c r="O224" s="992"/>
      <c r="X224" s="43"/>
    </row>
    <row r="225" spans="2:24" ht="39" customHeight="1" x14ac:dyDescent="0.5">
      <c r="B225" s="1275"/>
      <c r="C225" s="1275"/>
      <c r="D225" s="1275"/>
      <c r="E225" s="1275"/>
      <c r="F225" s="1275"/>
      <c r="G225" s="1275"/>
      <c r="H225" s="1275"/>
      <c r="I225" s="1120"/>
      <c r="J225" s="1362"/>
      <c r="K225" s="1362"/>
      <c r="L225" s="1362"/>
      <c r="M225" s="1362"/>
      <c r="N225" s="1362"/>
      <c r="O225" s="1363"/>
      <c r="X225" s="43"/>
    </row>
    <row r="227" spans="2:24" ht="39.75" x14ac:dyDescent="0.5">
      <c r="B227" s="1542" t="s">
        <v>116</v>
      </c>
      <c r="C227" s="1542"/>
      <c r="D227" s="1542"/>
      <c r="E227" s="1542"/>
      <c r="F227" s="1542"/>
      <c r="G227" s="1542"/>
      <c r="H227" s="1542"/>
      <c r="I227" s="1542"/>
      <c r="J227" s="1542"/>
      <c r="K227" s="1542"/>
      <c r="L227" s="1542"/>
      <c r="M227" s="1542"/>
      <c r="N227" s="1542"/>
    </row>
    <row r="228" spans="2:24" x14ac:dyDescent="0.5">
      <c r="B228" s="81" t="s">
        <v>117</v>
      </c>
      <c r="C228" s="81"/>
      <c r="D228" s="43"/>
      <c r="E228" s="43"/>
      <c r="F228" s="43"/>
      <c r="G228" s="81"/>
      <c r="H228" s="81"/>
      <c r="I228" s="81"/>
      <c r="J228" s="81"/>
      <c r="K228" s="81"/>
    </row>
    <row r="230" spans="2:24" ht="51.75" customHeight="1" x14ac:dyDescent="0.5">
      <c r="B230" s="273" t="s">
        <v>119</v>
      </c>
      <c r="C230" s="274"/>
      <c r="D230" s="274"/>
      <c r="E230" s="274"/>
      <c r="F230" s="274"/>
      <c r="G230" s="274"/>
      <c r="H230" s="275"/>
      <c r="I230" s="1324" t="s">
        <v>120</v>
      </c>
      <c r="J230" s="1325"/>
      <c r="K230" s="1325"/>
      <c r="L230" s="1325"/>
      <c r="M230" s="1325"/>
      <c r="N230" s="1325"/>
      <c r="O230" s="1326"/>
      <c r="X230" s="43"/>
    </row>
    <row r="231" spans="2:24" x14ac:dyDescent="0.5">
      <c r="B231" s="343" t="s">
        <v>118</v>
      </c>
      <c r="C231" s="344"/>
      <c r="D231" s="344"/>
      <c r="E231" s="344"/>
      <c r="F231" s="344"/>
      <c r="G231" s="344"/>
      <c r="H231" s="344"/>
      <c r="I231" s="344"/>
      <c r="J231" s="344"/>
      <c r="K231" s="344"/>
      <c r="L231" s="344"/>
      <c r="M231" s="344"/>
      <c r="N231" s="344"/>
      <c r="O231" s="345"/>
      <c r="X231" s="43"/>
    </row>
    <row r="232" spans="2:24" x14ac:dyDescent="0.5">
      <c r="B232" s="346"/>
      <c r="C232" s="347"/>
      <c r="D232" s="347"/>
      <c r="E232" s="347"/>
      <c r="F232" s="347"/>
      <c r="G232" s="347"/>
      <c r="H232" s="347"/>
      <c r="I232" s="347"/>
      <c r="J232" s="347"/>
      <c r="K232" s="347"/>
      <c r="L232" s="347"/>
      <c r="M232" s="347"/>
      <c r="N232" s="347"/>
      <c r="O232" s="348"/>
      <c r="X232" s="43"/>
    </row>
    <row r="233" spans="2:24" x14ac:dyDescent="0.5">
      <c r="B233" s="346"/>
      <c r="C233" s="347"/>
      <c r="D233" s="347"/>
      <c r="E233" s="347"/>
      <c r="F233" s="347"/>
      <c r="G233" s="347"/>
      <c r="H233" s="347"/>
      <c r="I233" s="347"/>
      <c r="J233" s="347"/>
      <c r="K233" s="347"/>
      <c r="L233" s="347"/>
      <c r="M233" s="347"/>
      <c r="N233" s="347"/>
      <c r="O233" s="348"/>
      <c r="X233" s="43"/>
    </row>
    <row r="234" spans="2:24" x14ac:dyDescent="0.5">
      <c r="B234" s="346"/>
      <c r="C234" s="347"/>
      <c r="D234" s="347"/>
      <c r="E234" s="347"/>
      <c r="F234" s="347"/>
      <c r="G234" s="347"/>
      <c r="H234" s="347"/>
      <c r="I234" s="347"/>
      <c r="J234" s="347"/>
      <c r="K234" s="347"/>
      <c r="L234" s="347"/>
      <c r="M234" s="347"/>
      <c r="N234" s="347"/>
      <c r="O234" s="348"/>
      <c r="X234" s="43"/>
    </row>
    <row r="235" spans="2:24" ht="6" customHeight="1" x14ac:dyDescent="0.5">
      <c r="B235" s="349"/>
      <c r="C235" s="350"/>
      <c r="D235" s="350"/>
      <c r="E235" s="350"/>
      <c r="F235" s="350"/>
      <c r="G235" s="350"/>
      <c r="H235" s="350"/>
      <c r="I235" s="350"/>
      <c r="J235" s="350"/>
      <c r="K235" s="350"/>
      <c r="L235" s="350"/>
      <c r="M235" s="350"/>
      <c r="N235" s="350"/>
      <c r="O235" s="351"/>
      <c r="X235" s="43"/>
    </row>
    <row r="236" spans="2:24" ht="72" customHeight="1" x14ac:dyDescent="0.5">
      <c r="B236" s="1324" t="s">
        <v>248</v>
      </c>
      <c r="C236" s="1325"/>
      <c r="D236" s="1325"/>
      <c r="E236" s="1325"/>
      <c r="F236" s="1325"/>
      <c r="G236" s="1325"/>
      <c r="H236" s="1326"/>
      <c r="I236" s="1327"/>
      <c r="J236" s="1328"/>
      <c r="K236" s="1328"/>
      <c r="L236" s="1328"/>
      <c r="M236" s="1328"/>
      <c r="N236" s="1328"/>
      <c r="O236" s="1329"/>
      <c r="X236" s="43"/>
    </row>
    <row r="237" spans="2:24" ht="72" customHeight="1" x14ac:dyDescent="0.5">
      <c r="B237" s="1324" t="s">
        <v>249</v>
      </c>
      <c r="C237" s="1325"/>
      <c r="D237" s="1325"/>
      <c r="E237" s="1325"/>
      <c r="F237" s="1325"/>
      <c r="G237" s="1325"/>
      <c r="H237" s="1326"/>
      <c r="I237" s="1327"/>
      <c r="J237" s="1328"/>
      <c r="K237" s="1328"/>
      <c r="L237" s="1328"/>
      <c r="M237" s="1328"/>
      <c r="N237" s="1328"/>
      <c r="O237" s="1329"/>
      <c r="X237" s="43"/>
    </row>
    <row r="239" spans="2:24" ht="77.25" customHeight="1" x14ac:dyDescent="0.5">
      <c r="B239" s="1537" t="s">
        <v>121</v>
      </c>
      <c r="C239" s="1537"/>
      <c r="D239" s="1537"/>
      <c r="E239" s="1537"/>
      <c r="F239" s="1537"/>
      <c r="G239" s="1537"/>
      <c r="H239" s="1537"/>
      <c r="I239" s="1537"/>
      <c r="J239" s="1537"/>
      <c r="K239" s="1537"/>
      <c r="L239" s="1537"/>
      <c r="M239" s="1537"/>
      <c r="N239" s="1537"/>
      <c r="O239" s="1537"/>
      <c r="X239" s="43"/>
    </row>
    <row r="240" spans="2:24" ht="24" customHeight="1" x14ac:dyDescent="0.5"/>
    <row r="241" spans="2:24" ht="48" customHeight="1" x14ac:dyDescent="0.5">
      <c r="B241" s="1276" t="s">
        <v>122</v>
      </c>
      <c r="C241" s="1330"/>
      <c r="D241" s="1330"/>
      <c r="E241" s="1330"/>
      <c r="F241" s="1330"/>
      <c r="G241" s="1330"/>
      <c r="H241" s="1331"/>
      <c r="I241" s="1276"/>
      <c r="J241" s="1330"/>
      <c r="K241" s="1330"/>
      <c r="L241" s="1330"/>
      <c r="M241" s="1330"/>
      <c r="N241" s="1330"/>
      <c r="O241" s="1331"/>
      <c r="X241" s="43"/>
    </row>
    <row r="242" spans="2:24" x14ac:dyDescent="0.5">
      <c r="B242" s="1336" t="s">
        <v>118</v>
      </c>
      <c r="C242" s="1337"/>
      <c r="D242" s="1337"/>
      <c r="E242" s="1337"/>
      <c r="F242" s="1337"/>
      <c r="G242" s="1337"/>
      <c r="H242" s="1337"/>
      <c r="I242" s="1337"/>
      <c r="J242" s="1337"/>
      <c r="K242" s="1337"/>
      <c r="L242" s="1337"/>
      <c r="M242" s="1337"/>
      <c r="N242" s="1337"/>
      <c r="O242" s="1338"/>
      <c r="X242" s="43"/>
    </row>
    <row r="243" spans="2:24" x14ac:dyDescent="0.5">
      <c r="B243" s="1339"/>
      <c r="C243" s="1340"/>
      <c r="D243" s="1340"/>
      <c r="E243" s="1340"/>
      <c r="F243" s="1340"/>
      <c r="G243" s="1340"/>
      <c r="H243" s="1340"/>
      <c r="I243" s="1340"/>
      <c r="J243" s="1340"/>
      <c r="K243" s="1340"/>
      <c r="L243" s="1340"/>
      <c r="M243" s="1340"/>
      <c r="N243" s="1340"/>
      <c r="O243" s="1341"/>
      <c r="X243" s="43"/>
    </row>
    <row r="244" spans="2:24" x14ac:dyDescent="0.5">
      <c r="B244" s="1339"/>
      <c r="C244" s="1340"/>
      <c r="D244" s="1340"/>
      <c r="E244" s="1340"/>
      <c r="F244" s="1340"/>
      <c r="G244" s="1340"/>
      <c r="H244" s="1340"/>
      <c r="I244" s="1340"/>
      <c r="J244" s="1340"/>
      <c r="K244" s="1340"/>
      <c r="L244" s="1340"/>
      <c r="M244" s="1340"/>
      <c r="N244" s="1340"/>
      <c r="O244" s="1341"/>
      <c r="X244" s="43"/>
    </row>
    <row r="245" spans="2:24" x14ac:dyDescent="0.5">
      <c r="B245" s="1339"/>
      <c r="C245" s="1340"/>
      <c r="D245" s="1340"/>
      <c r="E245" s="1340"/>
      <c r="F245" s="1340"/>
      <c r="G245" s="1340"/>
      <c r="H245" s="1340"/>
      <c r="I245" s="1340"/>
      <c r="J245" s="1340"/>
      <c r="K245" s="1340"/>
      <c r="L245" s="1340"/>
      <c r="M245" s="1340"/>
      <c r="N245" s="1340"/>
      <c r="O245" s="1341"/>
      <c r="X245" s="43"/>
    </row>
    <row r="246" spans="2:24" ht="61.5" customHeight="1" x14ac:dyDescent="0.5">
      <c r="B246" s="1534" t="s">
        <v>123</v>
      </c>
      <c r="C246" s="1535"/>
      <c r="D246" s="1535"/>
      <c r="E246" s="1535"/>
      <c r="F246" s="1535"/>
      <c r="G246" s="1536"/>
      <c r="H246" s="1408"/>
      <c r="I246" s="1409"/>
      <c r="J246" s="1409"/>
      <c r="K246" s="1409"/>
      <c r="L246" s="1409"/>
      <c r="M246" s="1409"/>
      <c r="N246" s="1409"/>
      <c r="O246" s="1410"/>
      <c r="X246" s="43"/>
    </row>
    <row r="247" spans="2:24" ht="61.5" customHeight="1" x14ac:dyDescent="0.5">
      <c r="B247" s="1534" t="s">
        <v>124</v>
      </c>
      <c r="C247" s="1535"/>
      <c r="D247" s="1535"/>
      <c r="E247" s="1535"/>
      <c r="F247" s="1535"/>
      <c r="G247" s="1536"/>
      <c r="H247" s="1408"/>
      <c r="I247" s="1409"/>
      <c r="J247" s="1409"/>
      <c r="K247" s="1409"/>
      <c r="L247" s="1409"/>
      <c r="M247" s="1409"/>
      <c r="N247" s="1409"/>
      <c r="O247" s="1410"/>
      <c r="X247" s="43"/>
    </row>
    <row r="248" spans="2:24" ht="70.5" customHeight="1" x14ac:dyDescent="0.5">
      <c r="B248" s="1534" t="s">
        <v>125</v>
      </c>
      <c r="C248" s="1535"/>
      <c r="D248" s="1535"/>
      <c r="E248" s="1535"/>
      <c r="F248" s="1535"/>
      <c r="G248" s="1536"/>
      <c r="H248" s="1408"/>
      <c r="I248" s="1409"/>
      <c r="J248" s="1409"/>
      <c r="K248" s="1409"/>
      <c r="L248" s="1409"/>
      <c r="M248" s="1409"/>
      <c r="N248" s="1409"/>
      <c r="O248" s="1410"/>
      <c r="X248" s="43"/>
    </row>
    <row r="249" spans="2:24" ht="61.5" customHeight="1" x14ac:dyDescent="0.5">
      <c r="B249" s="1534" t="s">
        <v>248</v>
      </c>
      <c r="C249" s="1535"/>
      <c r="D249" s="1535"/>
      <c r="E249" s="1535"/>
      <c r="F249" s="1535"/>
      <c r="G249" s="1536"/>
      <c r="H249" s="1408"/>
      <c r="I249" s="1409"/>
      <c r="J249" s="1409"/>
      <c r="K249" s="1409"/>
      <c r="L249" s="1409"/>
      <c r="M249" s="1409"/>
      <c r="N249" s="1409"/>
      <c r="O249" s="1410"/>
      <c r="X249" s="43"/>
    </row>
    <row r="250" spans="2:24" ht="61.5" customHeight="1" x14ac:dyDescent="0.5">
      <c r="B250" s="1534" t="s">
        <v>249</v>
      </c>
      <c r="C250" s="1535"/>
      <c r="D250" s="1535"/>
      <c r="E250" s="1535"/>
      <c r="F250" s="1535"/>
      <c r="G250" s="1536"/>
      <c r="H250" s="1276"/>
      <c r="I250" s="1330"/>
      <c r="J250" s="1330"/>
      <c r="K250" s="1330"/>
      <c r="L250" s="1330"/>
      <c r="M250" s="1330"/>
      <c r="N250" s="1330"/>
      <c r="O250" s="1331"/>
      <c r="X250" s="43"/>
    </row>
  </sheetData>
  <sheetProtection formatCells="0"/>
  <mergeCells count="325">
    <mergeCell ref="B10:H10"/>
    <mergeCell ref="I10:O10"/>
    <mergeCell ref="B11:C11"/>
    <mergeCell ref="D11:H11"/>
    <mergeCell ref="I11:J11"/>
    <mergeCell ref="K11:O11"/>
    <mergeCell ref="B1:G1"/>
    <mergeCell ref="B3:M3"/>
    <mergeCell ref="B4:M4"/>
    <mergeCell ref="B5:E5"/>
    <mergeCell ref="F5:M5"/>
    <mergeCell ref="B7:I7"/>
    <mergeCell ref="B14:C14"/>
    <mergeCell ref="D14:H14"/>
    <mergeCell ref="I14:J14"/>
    <mergeCell ref="K14:O14"/>
    <mergeCell ref="B16:K16"/>
    <mergeCell ref="B19:H19"/>
    <mergeCell ref="I19:O19"/>
    <mergeCell ref="B12:C12"/>
    <mergeCell ref="D12:H12"/>
    <mergeCell ref="I12:J12"/>
    <mergeCell ref="K12:O12"/>
    <mergeCell ref="B13:C13"/>
    <mergeCell ref="D13:H13"/>
    <mergeCell ref="I13:J13"/>
    <mergeCell ref="K13:O13"/>
    <mergeCell ref="B45:C45"/>
    <mergeCell ref="G45:H45"/>
    <mergeCell ref="I45:J45"/>
    <mergeCell ref="N45:O45"/>
    <mergeCell ref="B46:D46"/>
    <mergeCell ref="F46:H46"/>
    <mergeCell ref="I46:K46"/>
    <mergeCell ref="M46:O46"/>
    <mergeCell ref="B20:H32"/>
    <mergeCell ref="I20:O32"/>
    <mergeCell ref="B34:K34"/>
    <mergeCell ref="B37:O37"/>
    <mergeCell ref="B39:O39"/>
    <mergeCell ref="B44:H44"/>
    <mergeCell ref="I44:O44"/>
    <mergeCell ref="B57:O57"/>
    <mergeCell ref="C59:G59"/>
    <mergeCell ref="H59:H64"/>
    <mergeCell ref="I59:J59"/>
    <mergeCell ref="K59:L59"/>
    <mergeCell ref="M59:N59"/>
    <mergeCell ref="C60:G60"/>
    <mergeCell ref="I60:J61"/>
    <mergeCell ref="K60:L61"/>
    <mergeCell ref="M60:N61"/>
    <mergeCell ref="C64:G64"/>
    <mergeCell ref="I64:J64"/>
    <mergeCell ref="K64:L64"/>
    <mergeCell ref="M64:N64"/>
    <mergeCell ref="B67:O68"/>
    <mergeCell ref="P67:P68"/>
    <mergeCell ref="C61:G61"/>
    <mergeCell ref="C62:G62"/>
    <mergeCell ref="I62:J63"/>
    <mergeCell ref="K62:L63"/>
    <mergeCell ref="M62:N63"/>
    <mergeCell ref="C63:G63"/>
    <mergeCell ref="P70:P74"/>
    <mergeCell ref="L75:O75"/>
    <mergeCell ref="P75:P78"/>
    <mergeCell ref="L76:O76"/>
    <mergeCell ref="L77:O77"/>
    <mergeCell ref="L78:O78"/>
    <mergeCell ref="B69:C78"/>
    <mergeCell ref="D69:G69"/>
    <mergeCell ref="H69:K69"/>
    <mergeCell ref="L69:O69"/>
    <mergeCell ref="D70:G78"/>
    <mergeCell ref="H70:K78"/>
    <mergeCell ref="L70:O74"/>
    <mergeCell ref="L87:O87"/>
    <mergeCell ref="P87:P90"/>
    <mergeCell ref="L88:O88"/>
    <mergeCell ref="L89:O89"/>
    <mergeCell ref="L90:O90"/>
    <mergeCell ref="B91:O91"/>
    <mergeCell ref="B79:O80"/>
    <mergeCell ref="P79:P80"/>
    <mergeCell ref="B81:C90"/>
    <mergeCell ref="D81:G81"/>
    <mergeCell ref="H81:K81"/>
    <mergeCell ref="L81:O81"/>
    <mergeCell ref="D82:G90"/>
    <mergeCell ref="H82:K90"/>
    <mergeCell ref="L82:O86"/>
    <mergeCell ref="P82:P86"/>
    <mergeCell ref="C99:F99"/>
    <mergeCell ref="I99:O99"/>
    <mergeCell ref="C100:F100"/>
    <mergeCell ref="I100:O100"/>
    <mergeCell ref="C101:F101"/>
    <mergeCell ref="I101:O101"/>
    <mergeCell ref="B92:K92"/>
    <mergeCell ref="B93:J93"/>
    <mergeCell ref="B95:N95"/>
    <mergeCell ref="B97:F97"/>
    <mergeCell ref="G97:G103"/>
    <mergeCell ref="H97:H98"/>
    <mergeCell ref="I97:O97"/>
    <mergeCell ref="C98:F98"/>
    <mergeCell ref="I98:O98"/>
    <mergeCell ref="L92:P92"/>
    <mergeCell ref="P105:P106"/>
    <mergeCell ref="M106:O106"/>
    <mergeCell ref="C107:O107"/>
    <mergeCell ref="B108:B109"/>
    <mergeCell ref="C108:L109"/>
    <mergeCell ref="M108:O108"/>
    <mergeCell ref="M109:O109"/>
    <mergeCell ref="C102:F102"/>
    <mergeCell ref="I102:O102"/>
    <mergeCell ref="C103:F103"/>
    <mergeCell ref="I103:O103"/>
    <mergeCell ref="B105:B106"/>
    <mergeCell ref="C105:L106"/>
    <mergeCell ref="M105:O105"/>
    <mergeCell ref="B110:B111"/>
    <mergeCell ref="C110:L111"/>
    <mergeCell ref="M110:O110"/>
    <mergeCell ref="M111:O111"/>
    <mergeCell ref="C112:O112"/>
    <mergeCell ref="B113:B114"/>
    <mergeCell ref="C113:L114"/>
    <mergeCell ref="M113:O113"/>
    <mergeCell ref="M114:O114"/>
    <mergeCell ref="P117:P118"/>
    <mergeCell ref="M118:O118"/>
    <mergeCell ref="C119:O119"/>
    <mergeCell ref="B120:B121"/>
    <mergeCell ref="C120:L121"/>
    <mergeCell ref="M120:O120"/>
    <mergeCell ref="M121:O121"/>
    <mergeCell ref="B115:B116"/>
    <mergeCell ref="C115:L116"/>
    <mergeCell ref="M115:O115"/>
    <mergeCell ref="M116:O116"/>
    <mergeCell ref="B117:B118"/>
    <mergeCell ref="C117:L118"/>
    <mergeCell ref="M117:O117"/>
    <mergeCell ref="B127:B128"/>
    <mergeCell ref="C127:L128"/>
    <mergeCell ref="M127:O127"/>
    <mergeCell ref="M128:O128"/>
    <mergeCell ref="B129:B130"/>
    <mergeCell ref="C129:L130"/>
    <mergeCell ref="M129:O129"/>
    <mergeCell ref="M130:O130"/>
    <mergeCell ref="B122:B123"/>
    <mergeCell ref="C122:L123"/>
    <mergeCell ref="M122:O122"/>
    <mergeCell ref="M123:O123"/>
    <mergeCell ref="C124:O124"/>
    <mergeCell ref="B125:B126"/>
    <mergeCell ref="C125:L126"/>
    <mergeCell ref="M125:O125"/>
    <mergeCell ref="M126:O126"/>
    <mergeCell ref="B136:B137"/>
    <mergeCell ref="C136:L137"/>
    <mergeCell ref="M136:O136"/>
    <mergeCell ref="M137:O137"/>
    <mergeCell ref="B138:B139"/>
    <mergeCell ref="C138:L139"/>
    <mergeCell ref="M138:O138"/>
    <mergeCell ref="M139:O139"/>
    <mergeCell ref="B131:B132"/>
    <mergeCell ref="C131:L132"/>
    <mergeCell ref="M131:O131"/>
    <mergeCell ref="M132:O132"/>
    <mergeCell ref="C133:O133"/>
    <mergeCell ref="B134:B135"/>
    <mergeCell ref="C134:L135"/>
    <mergeCell ref="M134:O134"/>
    <mergeCell ref="M135:O135"/>
    <mergeCell ref="B140:L140"/>
    <mergeCell ref="M140:O140"/>
    <mergeCell ref="B142:H142"/>
    <mergeCell ref="K143:N143"/>
    <mergeCell ref="C144:I144"/>
    <mergeCell ref="K144:L144"/>
    <mergeCell ref="M144:N144"/>
    <mergeCell ref="C145:I145"/>
    <mergeCell ref="K145:L145"/>
    <mergeCell ref="K149:L149"/>
    <mergeCell ref="M149:N149"/>
    <mergeCell ref="M145:N145"/>
    <mergeCell ref="C146:I146"/>
    <mergeCell ref="K146:L146"/>
    <mergeCell ref="M146:N146"/>
    <mergeCell ref="C147:I147"/>
    <mergeCell ref="K147:L147"/>
    <mergeCell ref="M147:N147"/>
    <mergeCell ref="B149:I149"/>
    <mergeCell ref="J143:J149"/>
    <mergeCell ref="C148:I148"/>
    <mergeCell ref="K148:L148"/>
    <mergeCell ref="M148:N148"/>
    <mergeCell ref="B151:J151"/>
    <mergeCell ref="B152:L152"/>
    <mergeCell ref="B154:N154"/>
    <mergeCell ref="C156:K156"/>
    <mergeCell ref="L156:O156"/>
    <mergeCell ref="B157:B158"/>
    <mergeCell ref="C157:K158"/>
    <mergeCell ref="L157:O157"/>
    <mergeCell ref="L158:O158"/>
    <mergeCell ref="B162:O162"/>
    <mergeCell ref="B163:M163"/>
    <mergeCell ref="B166:O166"/>
    <mergeCell ref="B169:C169"/>
    <mergeCell ref="B171:C171"/>
    <mergeCell ref="F172:F173"/>
    <mergeCell ref="L172:L173"/>
    <mergeCell ref="M172:M173"/>
    <mergeCell ref="B159:B160"/>
    <mergeCell ref="C159:K160"/>
    <mergeCell ref="L159:O159"/>
    <mergeCell ref="L160:O160"/>
    <mergeCell ref="B161:K161"/>
    <mergeCell ref="L161:O161"/>
    <mergeCell ref="L181:L182"/>
    <mergeCell ref="M181:M182"/>
    <mergeCell ref="B183:C183"/>
    <mergeCell ref="F183:G183"/>
    <mergeCell ref="B184:C184"/>
    <mergeCell ref="F184:H184"/>
    <mergeCell ref="B175:C175"/>
    <mergeCell ref="M176:M177"/>
    <mergeCell ref="O176:O177"/>
    <mergeCell ref="B178:C178"/>
    <mergeCell ref="F178:G178"/>
    <mergeCell ref="B179:C179"/>
    <mergeCell ref="F179:H179"/>
    <mergeCell ref="J191:M191"/>
    <mergeCell ref="D192:E192"/>
    <mergeCell ref="F192:H192"/>
    <mergeCell ref="J192:M192"/>
    <mergeCell ref="D193:E193"/>
    <mergeCell ref="F193:H193"/>
    <mergeCell ref="J193:M193"/>
    <mergeCell ref="B187:O187"/>
    <mergeCell ref="D189:E189"/>
    <mergeCell ref="F189:H189"/>
    <mergeCell ref="I189:I194"/>
    <mergeCell ref="J189:M189"/>
    <mergeCell ref="D190:E190"/>
    <mergeCell ref="F190:H190"/>
    <mergeCell ref="J190:M190"/>
    <mergeCell ref="D191:E191"/>
    <mergeCell ref="F191:H191"/>
    <mergeCell ref="D194:E194"/>
    <mergeCell ref="F194:H194"/>
    <mergeCell ref="J194:M194"/>
    <mergeCell ref="B202:O202"/>
    <mergeCell ref="B203:F206"/>
    <mergeCell ref="G203:O206"/>
    <mergeCell ref="B207:F210"/>
    <mergeCell ref="G207:O210"/>
    <mergeCell ref="B211:F214"/>
    <mergeCell ref="G211:O214"/>
    <mergeCell ref="B196:H197"/>
    <mergeCell ref="I196:O197"/>
    <mergeCell ref="B198:E199"/>
    <mergeCell ref="F198:H199"/>
    <mergeCell ref="I198:O199"/>
    <mergeCell ref="I222:O222"/>
    <mergeCell ref="B223:H225"/>
    <mergeCell ref="I223:O225"/>
    <mergeCell ref="B227:N227"/>
    <mergeCell ref="I230:O230"/>
    <mergeCell ref="B215:F215"/>
    <mergeCell ref="G215:O215"/>
    <mergeCell ref="B216:F216"/>
    <mergeCell ref="G216:O216"/>
    <mergeCell ref="B217:J217"/>
    <mergeCell ref="B220:O220"/>
    <mergeCell ref="B48:H48"/>
    <mergeCell ref="I48:O48"/>
    <mergeCell ref="B49:C49"/>
    <mergeCell ref="G49:H49"/>
    <mergeCell ref="I49:J49"/>
    <mergeCell ref="B249:G249"/>
    <mergeCell ref="H249:O249"/>
    <mergeCell ref="B250:G250"/>
    <mergeCell ref="H250:O250"/>
    <mergeCell ref="B242:O245"/>
    <mergeCell ref="B246:G246"/>
    <mergeCell ref="H246:O246"/>
    <mergeCell ref="B247:G247"/>
    <mergeCell ref="H247:O247"/>
    <mergeCell ref="B248:G248"/>
    <mergeCell ref="H248:O248"/>
    <mergeCell ref="B236:H236"/>
    <mergeCell ref="I236:O236"/>
    <mergeCell ref="B237:H237"/>
    <mergeCell ref="I237:O237"/>
    <mergeCell ref="B239:O239"/>
    <mergeCell ref="B241:H241"/>
    <mergeCell ref="I241:O241"/>
    <mergeCell ref="B222:H222"/>
    <mergeCell ref="B50:D50"/>
    <mergeCell ref="F50:H50"/>
    <mergeCell ref="M50:O50"/>
    <mergeCell ref="I50:J50"/>
    <mergeCell ref="K49:L49"/>
    <mergeCell ref="K50:L50"/>
    <mergeCell ref="B52:H52"/>
    <mergeCell ref="I52:O52"/>
    <mergeCell ref="M49:O49"/>
    <mergeCell ref="B53:C53"/>
    <mergeCell ref="G53:H53"/>
    <mergeCell ref="I53:J53"/>
    <mergeCell ref="K53:L53"/>
    <mergeCell ref="M53:O53"/>
    <mergeCell ref="B54:D54"/>
    <mergeCell ref="F54:H54"/>
    <mergeCell ref="I54:J54"/>
    <mergeCell ref="K54:L54"/>
    <mergeCell ref="M54:O54"/>
  </mergeCells>
  <pageMargins left="0.7" right="0.7" top="0.75" bottom="0.75" header="0.3" footer="0.3"/>
  <pageSetup paperSize="9" scale="30" fitToHeight="0" orientation="portrait" r:id="rId1"/>
  <headerFooter>
    <oddFooter>&amp;C&amp;"-,Italic"&amp;26&amp;K00B0F0Muka Surat &amp;P daripada &amp;N</oddFooter>
  </headerFooter>
  <rowBreaks count="4" manualBreakCount="4">
    <brk id="56" max="14" man="1"/>
    <brk id="103" max="14" man="1"/>
    <brk id="140" max="14" man="1"/>
    <brk id="199" max="14" man="1"/>
  </rowBreaks>
  <colBreaks count="2" manualBreakCount="2">
    <brk id="8" max="1048575" man="1"/>
    <brk id="17" max="31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f50a14ea-c2da-4889-941d-2e68326450bb">XPPTSAQJ5RE6-1695413026-44</_dlc_DocId>
    <_dlc_DocIdUrl xmlns="f50a14ea-c2da-4889-941d-2e68326450bb">
      <Url>https://www.kheu.gov.bn/_layouts/15/DocIdRedir.aspx?ID=XPPTSAQJ5RE6-1695413026-44</Url>
      <Description>XPPTSAQJ5RE6-1695413026-44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E823966ACD10F4DBDB0839E86E000EA" ma:contentTypeVersion="3" ma:contentTypeDescription="Create a new document." ma:contentTypeScope="" ma:versionID="beeb34f0344e37447a1ddb1127dab8d2">
  <xsd:schema xmlns:xsd="http://www.w3.org/2001/XMLSchema" xmlns:xs="http://www.w3.org/2001/XMLSchema" xmlns:p="http://schemas.microsoft.com/office/2006/metadata/properties" xmlns:ns2="f50a14ea-c2da-4889-941d-2e68326450bb" targetNamespace="http://schemas.microsoft.com/office/2006/metadata/properties" ma:root="true" ma:fieldsID="8460b409617cb41f12b060b2f6fe01d2" ns2:_="">
    <xsd:import namespace="f50a14ea-c2da-4889-941d-2e68326450b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0a14ea-c2da-4889-941d-2e68326450b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C338EF-B26E-415B-A65A-8D1909F11D8A}"/>
</file>

<file path=customXml/itemProps2.xml><?xml version="1.0" encoding="utf-8"?>
<ds:datastoreItem xmlns:ds="http://schemas.openxmlformats.org/officeDocument/2006/customXml" ds:itemID="{A567AC74-3AF0-4248-A9C1-12EFA936C1B3}"/>
</file>

<file path=customXml/itemProps3.xml><?xml version="1.0" encoding="utf-8"?>
<ds:datastoreItem xmlns:ds="http://schemas.openxmlformats.org/officeDocument/2006/customXml" ds:itemID="{33A7B192-3467-419D-803A-FCB48F19210C}"/>
</file>

<file path=customXml/itemProps4.xml><?xml version="1.0" encoding="utf-8"?>
<ds:datastoreItem xmlns:ds="http://schemas.openxmlformats.org/officeDocument/2006/customXml" ds:itemID="{862EFA5C-0708-43F2-9255-E8094E9EEB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Borang Prestasi Bhg 1</vt:lpstr>
      <vt:lpstr>Borang Prestasi Bhg II</vt:lpstr>
      <vt:lpstr>Borang Prestasi Bhg III</vt:lpstr>
      <vt:lpstr>Borang Prestasi Bhg IV &amp; V</vt:lpstr>
      <vt:lpstr>'Borang Prestasi Bhg 1'!Print_Area</vt:lpstr>
      <vt:lpstr>'Borang Prestasi Bhg II'!Print_Area</vt:lpstr>
      <vt:lpstr>'Borang Prestasi Bhg III'!Print_Area</vt:lpstr>
      <vt:lpstr>'Borang Prestasi Bhg IV &amp; V'!Print_Area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mora</dc:creator>
  <cp:lastModifiedBy>mora</cp:lastModifiedBy>
  <cp:lastPrinted>2021-04-01T02:08:32Z</cp:lastPrinted>
  <dcterms:created xsi:type="dcterms:W3CDTF">2018-05-22T02:24:48Z</dcterms:created>
  <dcterms:modified xsi:type="dcterms:W3CDTF">2021-04-01T02:45:20Z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0x0101009E823966ACD10F4DBDB0839E86E000EA</vt:lpwstr>
  </property>
  <property fmtid="{D5CDD505-2E9C-101B-9397-08002B2CF9AE}" pid="3" name="_dlc_DocIdItemGuid">
    <vt:lpwstr>420fe471-0a54-4e86-af44-6d0bd8d9be6f</vt:lpwstr>
  </property>
</Properties>
</file>